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<sst xmlns="http://schemas.openxmlformats.org/spreadsheetml/2006/main" count="166" uniqueCount="155">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</sst>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99.4</v>
          </cell>
        </row>
        <row r="6">
          <cell r="B6" t="str">
            <v>GBP (イギリスポンド)</v>
          </cell>
          <cell r="C6">
            <v>163.26</v>
          </cell>
        </row>
        <row r="7">
          <cell r="B7" t="str">
            <v>CAD (カナダドル)</v>
          </cell>
          <cell r="C7">
            <v>96.94</v>
          </cell>
        </row>
        <row r="8">
          <cell r="B8" t="str">
            <v>CHF (スイスフラン)</v>
          </cell>
          <cell r="C8">
            <v>109.51</v>
          </cell>
        </row>
        <row r="9">
          <cell r="B9" t="str">
            <v>SEK (スウェーデン・クローネ)</v>
          </cell>
          <cell r="C9">
            <v>15.73</v>
          </cell>
        </row>
        <row r="10">
          <cell r="B10" t="str">
            <v>EUR (ユーロ)</v>
          </cell>
          <cell r="C10">
            <v>134.55000000000001</v>
          </cell>
        </row>
        <row r="11">
          <cell r="B11" t="str">
            <v>DKK (デンマーク・クローネ)</v>
          </cell>
          <cell r="C11">
            <v>18.14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16.68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27.77</v>
          </cell>
        </row>
        <row r="17">
          <cell r="B17" t="str">
            <v>THB (タイ・バーツ)</v>
          </cell>
          <cell r="C17">
            <v>3.23</v>
          </cell>
        </row>
        <row r="18">
          <cell r="B18" t="str">
            <v>AED (ＵＡＥ・ディルハム)</v>
          </cell>
          <cell r="C18">
            <v>27.52</v>
          </cell>
        </row>
        <row r="19">
          <cell r="B19" t="str">
            <v>AUD (オーストラリアドル)</v>
          </cell>
          <cell r="C19">
            <v>93.59</v>
          </cell>
        </row>
        <row r="20">
          <cell r="B20" t="str">
            <v>HKD (香港ドル)</v>
          </cell>
          <cell r="C20">
            <v>13.12</v>
          </cell>
        </row>
        <row r="21">
          <cell r="B21" t="str">
            <v>INR (インド・ルピー)</v>
          </cell>
          <cell r="C21">
            <v>1.73</v>
          </cell>
        </row>
        <row r="22">
          <cell r="B22" t="str">
            <v>SAR (サウジアラビア・リアル)</v>
          </cell>
          <cell r="C22">
            <v>27.08</v>
          </cell>
        </row>
        <row r="23">
          <cell r="B23" t="str">
            <v>CNY (中国元)（*）</v>
          </cell>
          <cell r="C23">
            <v>16.38</v>
          </cell>
        </row>
        <row r="24">
          <cell r="B24" t="str">
            <v>KWD (クウェート・ディナール)</v>
          </cell>
          <cell r="C24">
            <v>354.97</v>
          </cell>
        </row>
        <row r="25">
          <cell r="B25" t="str">
            <v>KRW (韓国ウォン)（*）</v>
          </cell>
          <cell r="C25">
            <v>9.3699999999999992</v>
          </cell>
        </row>
        <row r="26">
          <cell r="B26" t="str">
            <v>SGD (シンガポール・ドル)</v>
          </cell>
          <cell r="C26">
            <v>79.19</v>
          </cell>
        </row>
        <row r="27">
          <cell r="B27" t="str">
            <v>NZD (ニュージーランド・ドル)</v>
          </cell>
          <cell r="C27">
            <v>83.51</v>
          </cell>
        </row>
        <row r="28">
          <cell r="B28" t="str">
            <v>ZAR (南アフリカ・ランド)</v>
          </cell>
          <cell r="C28">
            <v>11.29</v>
          </cell>
        </row>
        <row r="29">
          <cell r="B29" t="str">
            <v>CZK (チェコ・コルナ)</v>
          </cell>
          <cell r="C29">
            <v>5.3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51.2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23" sqref="G23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1.0747</v>
      </c>
      <c r="G6" s="18">
        <v>6.1209000000000007</v>
      </c>
      <c r="H6" s="18">
        <v>0.74080000000000001</v>
      </c>
      <c r="I6" s="18">
        <v>7.7547000000000006</v>
      </c>
      <c r="J6" s="18">
        <v>97.91</v>
      </c>
      <c r="K6" s="18">
        <v>0.61980000000000002</v>
      </c>
    </row>
    <row r="7" spans="1:18">
      <c r="A7" s="10">
        <v>1</v>
      </c>
      <c r="B7" s="16" t="s">
        <v>18</v>
      </c>
      <c r="C7" s="16" t="s">
        <v>10</v>
      </c>
      <c r="D7" s="19">
        <v>1.0727800000000001</v>
      </c>
      <c r="E7" s="19">
        <v>0.93122000000000005</v>
      </c>
      <c r="F7" s="17">
        <v>1</v>
      </c>
      <c r="G7" s="19">
        <v>5.7143699999999997</v>
      </c>
      <c r="H7" s="19">
        <v>0.68867</v>
      </c>
      <c r="I7" s="19">
        <v>7.2204800000000002</v>
      </c>
      <c r="J7" s="19">
        <v>91.46</v>
      </c>
      <c r="K7" s="19">
        <v>0.57686000000000004</v>
      </c>
    </row>
    <row r="8" spans="1:18">
      <c r="A8" s="10">
        <v>2</v>
      </c>
      <c r="B8" s="16" t="s">
        <v>19</v>
      </c>
      <c r="C8" s="16" t="s">
        <v>11</v>
      </c>
      <c r="D8" s="19">
        <v>6.1479999999999997</v>
      </c>
      <c r="E8" s="19">
        <v>0.16265452179570594</v>
      </c>
      <c r="F8" s="19">
        <v>0.1751804358489244</v>
      </c>
      <c r="G8" s="17">
        <v>1</v>
      </c>
      <c r="H8" s="19">
        <v>0.12050660978754686</v>
      </c>
      <c r="I8" s="19">
        <v>1.2611930886618741</v>
      </c>
      <c r="J8" s="19">
        <v>15.925341996719379</v>
      </c>
      <c r="K8" s="19">
        <v>0.10060868252930227</v>
      </c>
    </row>
    <row r="9" spans="1:18">
      <c r="A9" s="10">
        <v>3</v>
      </c>
      <c r="B9" s="16" t="s">
        <v>20</v>
      </c>
      <c r="C9" s="16" t="s">
        <v>12</v>
      </c>
      <c r="D9" s="19">
        <v>0.73871611139838966</v>
      </c>
      <c r="E9" s="19">
        <v>1.3536999999999999</v>
      </c>
      <c r="F9" s="19">
        <v>1.4541999999999999</v>
      </c>
      <c r="G9" s="19">
        <v>8.2827000000000002</v>
      </c>
      <c r="H9" s="17">
        <v>1</v>
      </c>
      <c r="I9" s="19">
        <v>10.4975</v>
      </c>
      <c r="J9" s="19">
        <v>133.28</v>
      </c>
      <c r="K9" s="19">
        <v>0.84</v>
      </c>
    </row>
    <row r="10" spans="1:18">
      <c r="A10" s="10">
        <v>4</v>
      </c>
      <c r="B10" s="16" t="s">
        <v>21</v>
      </c>
      <c r="C10" s="16" t="s">
        <v>13</v>
      </c>
      <c r="D10" s="19">
        <v>7.7647000000000004</v>
      </c>
      <c r="E10" s="19">
        <v>0.12878797635452754</v>
      </c>
      <c r="F10" s="19">
        <v>0.13782761624381154</v>
      </c>
      <c r="G10" s="19">
        <v>0.78382191566076187</v>
      </c>
      <c r="H10" s="19">
        <v>9.5247892164146405E-2</v>
      </c>
      <c r="I10" s="17">
        <v>1</v>
      </c>
      <c r="J10" s="19">
        <v>12.581781580271768</v>
      </c>
      <c r="K10" s="19">
        <v>7.9597554763117681E-2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99.4</v>
      </c>
      <c r="E11" s="45">
        <f>1/D11</f>
        <v>1.0060362173038229E-2</v>
      </c>
      <c r="F11" s="45">
        <f>1/VLOOKUP("AUD (オーストラリアドル)",[1]Sheet1!$B$5:$C$33,2,0)</f>
        <v>1.0684902233144566E-2</v>
      </c>
      <c r="G11" s="45">
        <f>1/VLOOKUP("CNY (中国元)（*）",[1]Sheet1!$B$5:$C$33,2,0)</f>
        <v>6.1050061050061055E-2</v>
      </c>
      <c r="H11" s="45">
        <f>1/VLOOKUP("EUR (ユーロ)",[1]Sheet1!$B$5:$C$33,2,0)</f>
        <v>7.4321813452248231E-3</v>
      </c>
      <c r="I11" s="45">
        <f>1/VLOOKUP("HKD (香港ドル)",[1]Sheet1!$B$5:$C$33,2,0)</f>
        <v>7.621951219512195E-2</v>
      </c>
      <c r="J11" s="46">
        <v>1</v>
      </c>
      <c r="K11" s="45">
        <f>1/VLOOKUP("GBP (イギリスポンド)",[1]Sheet1!$B$5:$C$33,2,0)</f>
        <v>6.1251990689697418E-3</v>
      </c>
    </row>
    <row r="12" spans="1:18">
      <c r="A12" s="10">
        <v>6</v>
      </c>
      <c r="B12" s="16" t="s">
        <v>23</v>
      </c>
      <c r="C12" s="16" t="s">
        <v>15</v>
      </c>
      <c r="D12" s="19">
        <v>0.62227753578095835</v>
      </c>
      <c r="E12" s="19">
        <v>1.607</v>
      </c>
      <c r="F12" s="19">
        <v>1.7152000000000001</v>
      </c>
      <c r="G12" s="19">
        <v>9.8331999999999997</v>
      </c>
      <c r="H12" s="19">
        <v>1.1897</v>
      </c>
      <c r="I12" s="19">
        <v>12.460699999999999</v>
      </c>
      <c r="J12" s="19">
        <v>158.59479999999999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78.34</v>
      </c>
      <c r="E13" s="21">
        <v>1.2764871074802144E-2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1.0314000000000001</v>
      </c>
      <c r="E14" s="25">
        <v>0.9698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5.5088299999999997</v>
      </c>
      <c r="E15" s="25">
        <v>0.18152674887408035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63.62</v>
      </c>
      <c r="E16" s="25">
        <v>1.5718327569946559E-2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3.266</v>
      </c>
      <c r="E18" s="25">
        <v>0.30647000000000002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1.2053100000000001</v>
      </c>
      <c r="E19" s="25">
        <v>0.82565999999999995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106.25</v>
      </c>
      <c r="E20" s="25">
        <v>9.4117647058823521E-3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43.6</v>
      </c>
      <c r="E21" s="25">
        <v>2.2935779816513759E-2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3.1232899999999999</v>
      </c>
      <c r="E22" s="25">
        <v>0.32017519986936854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32.344999999999999</v>
      </c>
      <c r="E23" s="25">
        <v>3.0916679548616481E-2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1.2556</v>
      </c>
      <c r="E24" s="25">
        <v>0.79643198470850585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1086.0999999999999</v>
      </c>
      <c r="E25" s="25">
        <v>9.2072553171899463E-4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133.62</v>
      </c>
      <c r="E26" s="25">
        <v>7.4839095943720997E-3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6.4167100000000001</v>
      </c>
      <c r="E27" s="25">
        <v>0.15584310339722382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0.90478000000000003</v>
      </c>
      <c r="E28" s="25">
        <v>1.1052410530736754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29.762</v>
      </c>
      <c r="E29" s="25">
        <v>3.3599892480344062E-2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31.59</v>
      </c>
      <c r="E30" s="21">
        <v>3.1655587211142769E-2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2.03634</v>
      </c>
      <c r="E31" s="25">
        <v>0.4910771285738138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21140</v>
      </c>
      <c r="E33" s="25">
        <v>4.7303689687795648E-5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1.2567000000000002</v>
      </c>
      <c r="E35" s="25">
        <v>0.7956700000000001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1.44478</v>
      </c>
      <c r="E36" s="25">
        <v>0.69214690125832312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1910</v>
      </c>
      <c r="E37" s="25">
        <v>5.2440000000000006E-4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6.8917999999999999</v>
      </c>
      <c r="E38" s="25">
        <v>0.14510000000000001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1166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3.5401000000000002</v>
      </c>
      <c r="E40" s="25">
        <v>0.282638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0.28333000000000003</v>
      </c>
      <c r="E42" s="25">
        <v>3.5344000000000002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13.202500000000001</v>
      </c>
      <c r="E46" s="25">
        <v>7.5770999999999991E-2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5.9858200000000004</v>
      </c>
      <c r="E47" s="25">
        <v>0.16706148865151307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3.3014700000000001</v>
      </c>
      <c r="E50" s="25">
        <v>0.30289537690786222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8.1929999999999996</v>
      </c>
      <c r="E52" s="25">
        <v>0.122137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F5CA9E56-1894-4BB6-9EC5-DB8FCFCD1D0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2013-10-01T02:15:35Z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27400</vt:r8>
  </property>
</Properties>
</file>