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<sst xmlns="http://schemas.openxmlformats.org/spreadsheetml/2006/main" count="166" uniqueCount="155">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</sst>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93.67</v>
          </cell>
        </row>
        <row r="6">
          <cell r="B6" t="str">
            <v>GBP (イギリスポンド)</v>
          </cell>
          <cell r="C6">
            <v>144.61000000000001</v>
          </cell>
        </row>
        <row r="7">
          <cell r="B7" t="str">
            <v>CAD (カナダドル)</v>
          </cell>
          <cell r="C7">
            <v>91.59</v>
          </cell>
        </row>
        <row r="8">
          <cell r="B8" t="str">
            <v>CHF (スイスフラン)</v>
          </cell>
          <cell r="C8">
            <v>99.86</v>
          </cell>
        </row>
        <row r="9">
          <cell r="B9" t="str">
            <v>SEK (スウェーデン・クローネ)</v>
          </cell>
          <cell r="C9">
            <v>14.76</v>
          </cell>
        </row>
        <row r="10">
          <cell r="B10" t="str">
            <v>EUR (ユーロ)</v>
          </cell>
          <cell r="C10">
            <v>122.6</v>
          </cell>
        </row>
        <row r="11">
          <cell r="B11" t="str">
            <v>DKK (デンマーク・クローネ)</v>
          </cell>
          <cell r="C11">
            <v>16.54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16.48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26.19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25.96</v>
          </cell>
        </row>
        <row r="19">
          <cell r="B19" t="str">
            <v>AUD (オーストラリアドル)</v>
          </cell>
          <cell r="C19">
            <v>96.7</v>
          </cell>
        </row>
        <row r="20">
          <cell r="B20" t="str">
            <v>HKD (香港ドル)</v>
          </cell>
          <cell r="C20">
            <v>12.38</v>
          </cell>
        </row>
        <row r="21">
          <cell r="B21" t="str">
            <v>INR (インド・ルピー)</v>
          </cell>
          <cell r="C21">
            <v>1.87</v>
          </cell>
        </row>
        <row r="22">
          <cell r="B22" t="str">
            <v>SAR (サウジアラビア・リアル)</v>
          </cell>
          <cell r="C22">
            <v>25.55</v>
          </cell>
        </row>
        <row r="23">
          <cell r="B23" t="str">
            <v>CNY (中国元)（*）</v>
          </cell>
          <cell r="C23">
            <v>15.2</v>
          </cell>
        </row>
        <row r="24">
          <cell r="B24" t="str">
            <v>KWD (クウェート・ディナール)</v>
          </cell>
          <cell r="C24">
            <v>336.04</v>
          </cell>
        </row>
        <row r="25">
          <cell r="B25" t="str">
            <v>KRW (韓国ウォン)（*）</v>
          </cell>
          <cell r="C25">
            <v>8.76</v>
          </cell>
        </row>
        <row r="26">
          <cell r="B26" t="str">
            <v>SGD (シンガポール・ドル)</v>
          </cell>
          <cell r="C26">
            <v>75.78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11.77</v>
          </cell>
        </row>
        <row r="29">
          <cell r="B29" t="str">
            <v>CZK (チェコ・コルナ)</v>
          </cell>
          <cell r="C29">
            <v>4.84</v>
          </cell>
        </row>
        <row r="30">
          <cell r="B30" t="str">
            <v>MXN (メキシコ・ペソ)</v>
          </cell>
          <cell r="C30">
            <v>8.27</v>
          </cell>
        </row>
        <row r="31">
          <cell r="B31" t="str">
            <v>TRY (トルコ・リラ)</v>
          </cell>
          <cell r="C31">
            <v>54.09</v>
          </cell>
        </row>
        <row r="32">
          <cell r="B32" t="str">
            <v>RUB (ロシア・ルーブル)</v>
          </cell>
          <cell r="C32">
            <v>3.28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5" sqref="G15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0.97330000000000005</v>
      </c>
      <c r="G6" s="18">
        <v>6.2218</v>
      </c>
      <c r="H6" s="18">
        <v>0.76090000000000002</v>
      </c>
      <c r="I6" s="18">
        <v>7.7569000000000008</v>
      </c>
      <c r="J6" s="18">
        <v>92.37</v>
      </c>
      <c r="K6" s="18">
        <v>0.65910000000000002</v>
      </c>
    </row>
    <row r="7" spans="1:18">
      <c r="A7" s="10">
        <v>1</v>
      </c>
      <c r="B7" s="16" t="s">
        <v>18</v>
      </c>
      <c r="C7" s="16" t="s">
        <v>10</v>
      </c>
      <c r="D7" s="19">
        <v>0.97916999999999998</v>
      </c>
      <c r="E7" s="19">
        <v>1.0210999999999999</v>
      </c>
      <c r="F7" s="17">
        <v>1</v>
      </c>
      <c r="G7" s="19">
        <v>6.4146000000000001</v>
      </c>
      <c r="H7" s="19">
        <v>0.78044999999999998</v>
      </c>
      <c r="I7" s="19">
        <v>7.9213399999999998</v>
      </c>
      <c r="J7" s="19">
        <v>93.76</v>
      </c>
      <c r="K7" s="19">
        <v>0.67493999999999998</v>
      </c>
    </row>
    <row r="8" spans="1:18">
      <c r="A8" s="10">
        <v>2</v>
      </c>
      <c r="B8" s="16" t="s">
        <v>19</v>
      </c>
      <c r="C8" s="16" t="s">
        <v>11</v>
      </c>
      <c r="D8" s="19">
        <v>6.2778999999999998</v>
      </c>
      <c r="E8" s="19">
        <v>0.15928893419774129</v>
      </c>
      <c r="F8" s="19">
        <v>0.15542672407093674</v>
      </c>
      <c r="G8" s="17">
        <v>1</v>
      </c>
      <c r="H8" s="19">
        <v>0.12113723637508933</v>
      </c>
      <c r="I8" s="19">
        <v>1.2356357345854443</v>
      </c>
      <c r="J8" s="19">
        <v>14.731011725885335</v>
      </c>
      <c r="K8" s="19">
        <v>0.10504422361814324</v>
      </c>
    </row>
    <row r="9" spans="1:18">
      <c r="A9" s="10">
        <v>3</v>
      </c>
      <c r="B9" s="16" t="s">
        <v>20</v>
      </c>
      <c r="C9" s="16" t="s">
        <v>12</v>
      </c>
      <c r="D9" s="19">
        <v>0.76353363365656257</v>
      </c>
      <c r="E9" s="19">
        <v>1.3097000000000001</v>
      </c>
      <c r="F9" s="19">
        <v>1.2842</v>
      </c>
      <c r="G9" s="19">
        <v>8.1562999999999999</v>
      </c>
      <c r="H9" s="17">
        <v>1</v>
      </c>
      <c r="I9" s="19">
        <v>10.160399999999999</v>
      </c>
      <c r="J9" s="19">
        <v>120.06</v>
      </c>
      <c r="K9" s="19">
        <v>0.86404999999999998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7.7667000000000002</v>
      </c>
      <c r="E10" s="19">
        <v>0.12875481221110638</v>
      </c>
      <c r="F10" s="19">
        <v>0.12516365147430264</v>
      </c>
      <c r="G10" s="19">
        <v>0.7965588657001752</v>
      </c>
      <c r="H10" s="19">
        <v>9.7809842017543183E-2</v>
      </c>
      <c r="I10" s="17">
        <v>1</v>
      </c>
      <c r="J10" s="19">
        <v>11.872254541137362</v>
      </c>
      <c r="K10" s="19">
        <v>8.4729965599633972E-2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93.67</v>
      </c>
      <c r="E11" s="40">
        <f>1/D11</f>
        <v>1.0675776662752216E-2</v>
      </c>
      <c r="F11" s="40">
        <f>1/VLOOKUP("AUD (オーストラリアドル)",[1]Sheet1!$B$5:$C$33,2,0)</f>
        <v>1.0341261633919338E-2</v>
      </c>
      <c r="G11" s="40">
        <f>1/VLOOKUP("CNY (中国元)（*）",[1]Sheet1!$B$5:$C$33,2,0)</f>
        <v>6.5789473684210523E-2</v>
      </c>
      <c r="H11" s="40">
        <f>1/VLOOKUP("EUR (ユーロ)",[1]Sheet1!$B$5:$C$33,2,0)</f>
        <v>8.1566068515497563E-3</v>
      </c>
      <c r="I11" s="40">
        <f>1/VLOOKUP("HKD (香港ドル)",[1]Sheet1!$B$5:$C$33,2,0)</f>
        <v>8.0775444264943458E-2</v>
      </c>
      <c r="J11" s="41">
        <v>1</v>
      </c>
      <c r="K11" s="40">
        <f>1/VLOOKUP("GBP (イギリスポンド)",[1]Sheet1!$B$5:$C$33,2,0)</f>
        <v>6.9151510960514485E-3</v>
      </c>
    </row>
    <row r="12" spans="1:18">
      <c r="A12" s="10">
        <v>6</v>
      </c>
      <c r="B12" s="16" t="s">
        <v>23</v>
      </c>
      <c r="C12" s="16" t="s">
        <v>15</v>
      </c>
      <c r="D12" s="19">
        <v>0.66106961062999936</v>
      </c>
      <c r="E12" s="19">
        <v>1.5126999999999999</v>
      </c>
      <c r="F12" s="19">
        <v>1.4813000000000001</v>
      </c>
      <c r="G12" s="19">
        <v>9.4230999999999998</v>
      </c>
      <c r="H12" s="19">
        <v>1.1571</v>
      </c>
      <c r="I12" s="19">
        <v>11.7363</v>
      </c>
      <c r="J12" s="19">
        <v>138.6995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79.900000000000006</v>
      </c>
      <c r="E13" s="21">
        <v>1.2515644555694618E-2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1.0221</v>
      </c>
      <c r="E14" s="25">
        <v>0.97889999999999999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5.6933600000000002</v>
      </c>
      <c r="E15" s="25">
        <v>0.1756432054182416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54.97</v>
      </c>
      <c r="E16" s="25">
        <v>1.8191740949608879E-2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3.1280000000000001</v>
      </c>
      <c r="E18" s="25">
        <v>0.31969309462915602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1.21252</v>
      </c>
      <c r="E19" s="25">
        <v>0.82447999999999999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98.68</v>
      </c>
      <c r="E20" s="25">
        <v>1.0133765707336847E-2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3.1799599999999999</v>
      </c>
      <c r="E22" s="25">
        <v>0.31446936439452072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30.588000000000001</v>
      </c>
      <c r="E23" s="25">
        <v>3.2692559173532101E-2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1.2395</v>
      </c>
      <c r="E24" s="25">
        <v>0.80677692617991126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1096</v>
      </c>
      <c r="E25" s="25">
        <v>9.1240875912408756E-4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129.07</v>
      </c>
      <c r="E26" s="25">
        <v>7.7477337878670491E-3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6.4405599999999996</v>
      </c>
      <c r="E27" s="25">
        <v>0.15526600171413668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0.92974999999999997</v>
      </c>
      <c r="E28" s="25">
        <v>1.0755579456843238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29.852</v>
      </c>
      <c r="E29" s="25">
        <v>3.3498593059091517E-2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29.56</v>
      </c>
      <c r="E30" s="25">
        <v>3.3829499323410013E-2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1.8049900000000001</v>
      </c>
      <c r="E31" s="25">
        <v>0.55401968985977756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21000</v>
      </c>
      <c r="E33" s="25">
        <v>4.761904761904762E-5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1.2359</v>
      </c>
      <c r="E35" s="25">
        <v>0.80932000000000004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1.49332</v>
      </c>
      <c r="E36" s="25">
        <v>0.66964883615032278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1814.56</v>
      </c>
      <c r="E37" s="25">
        <v>5.5120000000000006E-4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6.7392000000000003</v>
      </c>
      <c r="E38" s="25">
        <v>0.14843000000000001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3.7087000000000003</v>
      </c>
      <c r="E40" s="25">
        <v>0.27006599999999997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0.28421000000000002</v>
      </c>
      <c r="E42" s="25">
        <v>3.5346000000000002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2.6374</v>
      </c>
      <c r="E44" s="25">
        <v>0.37916129521498448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12.763400000000001</v>
      </c>
      <c r="E46" s="25">
        <v>7.8380999999999992E-2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5.7013100000000003</v>
      </c>
      <c r="E47" s="25">
        <v>0.17539828565715598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3.3375599999999999</v>
      </c>
      <c r="E50" s="25">
        <v>0.29962008173635829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</v>
      </c>
      <c r="E52" s="25">
        <v>0.12274499999999999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F72F80-8AA2-46D1-8FD8-27F2E4324D40}"/>
</file>

<file path=customXml/itemProps2.xml><?xml version="1.0" encoding="utf-8"?>
<ds:datastoreItem xmlns:ds="http://schemas.openxmlformats.org/officeDocument/2006/customXml" ds:itemID="{7357A1F1-3CBD-40AC-AA0D-9CD9D793401B}"/>
</file>

<file path=customXml/itemProps3.xml><?xml version="1.0" encoding="utf-8"?>
<ds:datastoreItem xmlns:ds="http://schemas.openxmlformats.org/officeDocument/2006/customXml" ds:itemID="{3C7E7DD6-43F4-4855-99BD-83C9379A40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2013-03-01T02:00:00Z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5100</vt:r8>
  </property>
</Properties>
</file>