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<sst xmlns="http://schemas.openxmlformats.org/spreadsheetml/2006/main" count="166" uniqueCount="155">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</sst>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rgb="FFFF0000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99.56</v>
          </cell>
        </row>
        <row r="6">
          <cell r="B6" t="str">
            <v>GBP (イギリスポンド)</v>
          </cell>
          <cell r="C6">
            <v>156.88999999999999</v>
          </cell>
        </row>
        <row r="7">
          <cell r="B7" t="str">
            <v>CAD (カナダドル)</v>
          </cell>
          <cell r="C7">
            <v>95.15</v>
          </cell>
        </row>
        <row r="8">
          <cell r="B8" t="str">
            <v>CHF (スイスフラン)</v>
          </cell>
          <cell r="C8">
            <v>106.55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131.57</v>
          </cell>
        </row>
        <row r="11">
          <cell r="B11" t="str">
            <v>DKK (デンマーク・クローネ)</v>
          </cell>
          <cell r="C11">
            <v>17.739999999999998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27.81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27.56</v>
          </cell>
        </row>
        <row r="19">
          <cell r="B19" t="str">
            <v>AUD (オーストラリアドル)</v>
          </cell>
          <cell r="C19">
            <v>90.12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1.66</v>
          </cell>
        </row>
        <row r="22">
          <cell r="B22" t="str">
            <v>SAR (サウジアラビア・リアル)</v>
          </cell>
          <cell r="C22">
            <v>27.12</v>
          </cell>
        </row>
        <row r="23">
          <cell r="B23" t="str">
            <v>CNY (中国元)（*）</v>
          </cell>
          <cell r="C23">
            <v>16.41</v>
          </cell>
        </row>
        <row r="24">
          <cell r="B24" t="str">
            <v>KWD (クウェート・ディナール)</v>
          </cell>
          <cell r="C24">
            <v>353.22</v>
          </cell>
        </row>
        <row r="25">
          <cell r="B25" t="str">
            <v>KRW (韓国ウォン)（*）</v>
          </cell>
          <cell r="C25">
            <v>9.1300000000000008</v>
          </cell>
        </row>
        <row r="26">
          <cell r="B26" t="str">
            <v>SGD (シンガポール・ドル)</v>
          </cell>
          <cell r="C26">
            <v>78.17</v>
          </cell>
        </row>
        <row r="27">
          <cell r="B27" t="str">
            <v>NZD (ニュージーランド・ドル)</v>
          </cell>
          <cell r="C27">
            <v>78.45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51.06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1.1186</v>
      </c>
      <c r="G6" s="18">
        <v>6.1206000000000005</v>
      </c>
      <c r="H6" s="18">
        <v>0.75550000000000006</v>
      </c>
      <c r="I6" s="18">
        <v>7.7558000000000007</v>
      </c>
      <c r="J6" s="18">
        <v>98.070000000000007</v>
      </c>
      <c r="K6" s="18">
        <v>0.64450000000000007</v>
      </c>
    </row>
    <row r="7" spans="1:18">
      <c r="A7" s="10">
        <v>1</v>
      </c>
      <c r="B7" s="16" t="s">
        <v>18</v>
      </c>
      <c r="C7" s="16" t="s">
        <v>10</v>
      </c>
      <c r="D7" s="19">
        <v>1.11791</v>
      </c>
      <c r="E7" s="19">
        <v>0.89434000000000002</v>
      </c>
      <c r="F7" s="17">
        <v>1</v>
      </c>
      <c r="G7" s="19">
        <v>5.5089300000000003</v>
      </c>
      <c r="H7" s="19">
        <v>0.67337000000000002</v>
      </c>
      <c r="I7" s="19">
        <v>6.9356799999999996</v>
      </c>
      <c r="J7" s="19">
        <v>87.67</v>
      </c>
      <c r="K7" s="19">
        <v>0.57640000000000002</v>
      </c>
    </row>
    <row r="8" spans="1:18">
      <c r="A8" s="10">
        <v>2</v>
      </c>
      <c r="B8" s="16" t="s">
        <v>19</v>
      </c>
      <c r="C8" s="16" t="s">
        <v>11</v>
      </c>
      <c r="D8" s="19">
        <v>6.1708999999999996</v>
      </c>
      <c r="E8" s="19">
        <v>0.16205091639793223</v>
      </c>
      <c r="F8" s="19">
        <v>0.181801654395055</v>
      </c>
      <c r="G8" s="17">
        <v>1</v>
      </c>
      <c r="H8" s="19">
        <v>0.1224095087706413</v>
      </c>
      <c r="I8" s="19">
        <v>1.2567550584391103</v>
      </c>
      <c r="J8" s="19">
        <v>15.962965919067761</v>
      </c>
      <c r="K8" s="19">
        <v>0.10449211606984253</v>
      </c>
    </row>
    <row r="9" spans="1:18">
      <c r="A9" s="10">
        <v>3</v>
      </c>
      <c r="B9" s="16" t="s">
        <v>20</v>
      </c>
      <c r="C9" s="16" t="s">
        <v>12</v>
      </c>
      <c r="D9" s="19">
        <v>0.7538067239559777</v>
      </c>
      <c r="E9" s="19">
        <v>1.3266</v>
      </c>
      <c r="F9" s="19">
        <v>1.4839</v>
      </c>
      <c r="G9" s="19">
        <v>8.1213999999999995</v>
      </c>
      <c r="H9" s="17">
        <v>1</v>
      </c>
      <c r="I9" s="19">
        <v>10.288600000000001</v>
      </c>
      <c r="J9" s="19">
        <v>130.34</v>
      </c>
      <c r="K9" s="19">
        <v>0.85489999999999999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7.7656999999999998</v>
      </c>
      <c r="E10" s="19">
        <v>0.12877139214752051</v>
      </c>
      <c r="F10" s="19">
        <v>0.14399801858726424</v>
      </c>
      <c r="G10" s="19">
        <v>0.78376048279645738</v>
      </c>
      <c r="H10" s="19">
        <v>9.7151328738723161E-2</v>
      </c>
      <c r="I10" s="17">
        <v>1</v>
      </c>
      <c r="J10" s="19">
        <v>12.621481761958854</v>
      </c>
      <c r="K10" s="19">
        <v>8.3027515318576578E-2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99.56</v>
      </c>
      <c r="E11" s="43">
        <f>1/D11</f>
        <v>1.0044194455604661E-2</v>
      </c>
      <c r="F11" s="43">
        <f>1/VLOOKUP("AUD (オーストラリアドル)",[1]Sheet1!$B$5:$C$33,2,0)</f>
        <v>1.1096316023080336E-2</v>
      </c>
      <c r="G11" s="43">
        <f>1/VLOOKUP("CNY (中国元)（*）",[1]Sheet1!$B$5:$C$33,2,0)</f>
        <v>6.0938452163315053E-2</v>
      </c>
      <c r="H11" s="43">
        <f>1/VLOOKUP("EUR (ユーロ)",[1]Sheet1!$B$5:$C$33,2,0)</f>
        <v>7.60051683514479E-3</v>
      </c>
      <c r="I11" s="43">
        <f>1/VLOOKUP("HKD (香港ドル)",[1]Sheet1!$B$5:$C$33,2,0)</f>
        <v>7.6103500761035003E-2</v>
      </c>
      <c r="J11" s="44">
        <v>1</v>
      </c>
      <c r="K11" s="43">
        <f>1/VLOOKUP("GBP (イギリスポンド)",[1]Sheet1!$B$5:$C$33,2,0)</f>
        <v>6.3738925361718404E-3</v>
      </c>
    </row>
    <row r="12" spans="1:18">
      <c r="A12" s="10">
        <v>6</v>
      </c>
      <c r="B12" s="16" t="s">
        <v>23</v>
      </c>
      <c r="C12" s="16" t="s">
        <v>15</v>
      </c>
      <c r="D12" s="19">
        <v>0.64536947402387868</v>
      </c>
      <c r="E12" s="19">
        <v>1.5495000000000001</v>
      </c>
      <c r="F12" s="19">
        <v>1.7361</v>
      </c>
      <c r="G12" s="19">
        <v>9.4833999999999996</v>
      </c>
      <c r="H12" s="19">
        <v>1.1716</v>
      </c>
      <c r="I12" s="19">
        <v>12.017099999999999</v>
      </c>
      <c r="J12" s="19">
        <v>152.53280000000001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78.14</v>
      </c>
      <c r="E13" s="21">
        <v>1.2797542871768621E-2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1.0528</v>
      </c>
      <c r="E14" s="25">
        <v>0.95030000000000003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5.6229500000000003</v>
      </c>
      <c r="E15" s="25">
        <v>0.17784259152224366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67.91</v>
      </c>
      <c r="E16" s="25">
        <v>1.4725371815638346E-2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</v>
      </c>
      <c r="E18" s="25">
        <v>0.30423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1.2826599999999999</v>
      </c>
      <c r="E19" s="25">
        <v>0.77932999999999997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104.75</v>
      </c>
      <c r="E20" s="25">
        <v>9.5465393794749408E-3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3.22818</v>
      </c>
      <c r="E22" s="25">
        <v>0.30977206971110655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33.177999999999997</v>
      </c>
      <c r="E23" s="25">
        <v>3.0140454518054135E-2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1.2790999999999999</v>
      </c>
      <c r="E24" s="25">
        <v>0.781799702916113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1121.7</v>
      </c>
      <c r="E25" s="25">
        <v>8.9150396719265396E-4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135.01</v>
      </c>
      <c r="E26" s="25">
        <v>7.4068587512036155E-3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6.5715399999999997</v>
      </c>
      <c r="E27" s="25">
        <v>0.15217133274696648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0.92779</v>
      </c>
      <c r="E28" s="25">
        <v>1.0778301124176808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30.117000000000001</v>
      </c>
      <c r="E29" s="25">
        <v>3.3203838363714842E-2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2.03098</v>
      </c>
      <c r="E31" s="25">
        <v>0.4923731400604634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1.2735000000000001</v>
      </c>
      <c r="E35" s="25">
        <v>0.78567000000000009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1.4742999999999999</v>
      </c>
      <c r="E36" s="25">
        <v>0.67828800108526077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1942.29</v>
      </c>
      <c r="E37" s="25">
        <v>5.1520000000000005E-4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6.9857000000000005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1165.1000000000001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3.6037000000000003</v>
      </c>
      <c r="E40" s="25">
        <v>0.27799399999999996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0.7077</v>
      </c>
      <c r="E41" s="25">
        <v>1.4148269999999998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0.28586</v>
      </c>
      <c r="E42" s="25">
        <v>3.5094000000000003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13.333200000000001</v>
      </c>
      <c r="E46" s="25">
        <v>7.5041999999999998E-2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6.0673899999999996</v>
      </c>
      <c r="E47" s="25">
        <v>0.16481551375467871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3.34728</v>
      </c>
      <c r="E50" s="25">
        <v>0.29875002987500299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8.1230000000000011</v>
      </c>
      <c r="E52" s="25">
        <v>0.123153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9C4FC7CB-B56F-4D72-9875-49DF92EB8DFD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2013-09-02T02:05:34Z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24300</vt:r8>
  </property>
</Properties>
</file>