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3 Jul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<sst xmlns="http://schemas.openxmlformats.org/spreadsheetml/2006/main" count="166" uniqueCount="155">
  <si>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</si>
  <si>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</si>
  <si>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</si>
  <si>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</si>
  <si>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</si>
  <si>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</si>
  <si>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</si>
  <si>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</si>
  <si>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</si>
  <si>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</si>
  <si>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</si>
  <si>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</si>
  <si>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</si>
  <si>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</si>
  <si>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</si>
  <si>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</si>
  <si>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</si>
  <si>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</si>
  <si>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</si>
  <si>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</si>
  <si>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</si>
  <si>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</si>
  <si>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</si>
  <si>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</si>
  <si>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</si>
  <si>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</si>
  <si>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</si>
  <si>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</si>
  <si>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</si>
  <si>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</si>
  <si>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</si>
  <si>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</si>
  <si>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</si>
  <si>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</si>
  <si>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</si>
  <si>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</si>
  <si>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</si>
  <si>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</si>
  <si>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</si>
  <si>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</si>
  <si>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</si>
  <si>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</si>
  <si>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</si>
  <si>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</si>
  <si>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</si>
  <si>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</si>
  <si>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</si>
  <si>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</si>
  <si>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</si>
  <si>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</si>
  <si>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</si>
  <si>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</si>
  <si>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</si>
  <si>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</si>
  <si>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</si>
  <si>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</si>
  <si>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</si>
  <si>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</si>
  <si>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</si>
  <si>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</si>
  <si>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</si>
  <si>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</si>
  <si>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</si>
  <si>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</si>
  <si>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</si>
  <si>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</si>
  <si>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</si>
  <si>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</si>
  <si>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</si>
  <si>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</si>
  <si>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</si>
  <si>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</si>
  <si>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</si>
  <si>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</si>
  <si>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</si>
  <si>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</si>
  <si>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</si>
  <si>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</si>
  <si>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</si>
  <si>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</si>
  <si>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</si>
  <si>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</si>
  <si>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</si>
  <si>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</si>
  <si>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</si>
  <si>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</si>
  <si>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</si>
  <si>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</si>
  <si>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</si>
  <si>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</si>
  <si>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</si>
  <si>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</si>
  <si>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</si>
  <si>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</si>
  <si>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</si>
  <si>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</si>
  <si>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</si>
  <si>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</si>
  <si>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</si>
  <si>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</si>
  <si>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</si>
  <si>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</si>
  <si>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</si>
  <si>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</si>
  <si>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</si>
  <si>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</si>
  <si>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</si>
  <si>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</si>
  <si>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</si>
  <si>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</si>
  <si>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</si>
  <si>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</si>
  <si>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</si>
  <si>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</si>
  <si>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</si>
  <si>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</si>
  <si>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</si>
  <si>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</si>
  <si>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</si>
  <si>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</si>
  <si>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</si>
  <si>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</si>
  <si>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</si>
  <si>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</si>
  <si>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</si>
  <si>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</si>
  <si>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</si>
  <si>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</si>
  <si>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</si>
  <si>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</si>
  <si>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</si>
  <si>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</si>
  <si>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</si>
  <si>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</si>
  <si>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</si>
  <si>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</si>
  <si>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</si>
  <si>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</si>
  <si>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</si>
  <si>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</si>
  <si>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</si>
  <si>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</si>
  <si>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</si>
  <si>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</si>
  <si>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</si>
  <si>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</si>
  <si>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</si>
  <si>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</si>
  <si>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</si>
  <si>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</si>
  <si>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</si>
  <si>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</si>
  <si>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</si>
  <si>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</si>
  <si>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4th Jul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</si>
</sst>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100.93</v>
          </cell>
        </row>
        <row r="6">
          <cell r="B6" t="str">
            <v>GBP (イギリスポンド)</v>
          </cell>
          <cell r="C6">
            <v>156.57</v>
          </cell>
        </row>
        <row r="7">
          <cell r="B7" t="str">
            <v>CAD (カナダドル)</v>
          </cell>
          <cell r="C7">
            <v>96.73</v>
          </cell>
        </row>
        <row r="8">
          <cell r="B8" t="str">
            <v>CHF (スイスフラン)</v>
          </cell>
          <cell r="C8">
            <v>106.38</v>
          </cell>
        </row>
        <row r="9">
          <cell r="B9" t="str">
            <v>SEK (スウェーデン・クローネ)</v>
          </cell>
          <cell r="C9">
            <v>15.33</v>
          </cell>
        </row>
        <row r="10">
          <cell r="B10" t="str">
            <v>EUR (ユーロ)</v>
          </cell>
          <cell r="C10">
            <v>131.41</v>
          </cell>
        </row>
        <row r="11">
          <cell r="B11" t="str">
            <v>DKK (デンマーク・クローネ)</v>
          </cell>
          <cell r="C11">
            <v>17.71</v>
          </cell>
        </row>
        <row r="12">
          <cell r="B12" t="str">
            <v>IDR(インドネシア・ルピア)（*）</v>
          </cell>
          <cell r="C12">
            <v>1.1299999999999999</v>
          </cell>
        </row>
        <row r="13">
          <cell r="B13" t="str">
            <v>NOK (ノルウェー・クローネ)</v>
          </cell>
          <cell r="C13">
            <v>16.649999999999999</v>
          </cell>
        </row>
        <row r="14">
          <cell r="B14" t="str">
            <v>PKR (パキスタン・ルピー)</v>
          </cell>
          <cell r="C14">
            <v>1.1599999999999999</v>
          </cell>
        </row>
        <row r="15">
          <cell r="B15" t="str">
            <v>PHP (フィリピン・ペソ)</v>
          </cell>
          <cell r="C15">
            <v>2.46</v>
          </cell>
        </row>
        <row r="16">
          <cell r="B16" t="str">
            <v>QAR (カタール・リアル)</v>
          </cell>
          <cell r="C16">
            <v>28.19</v>
          </cell>
        </row>
        <row r="17">
          <cell r="B17" t="str">
            <v>THB (タイ・バーツ)</v>
          </cell>
          <cell r="C17">
            <v>3.3</v>
          </cell>
        </row>
        <row r="18">
          <cell r="B18" t="str">
            <v>AED (ＵＡＥ・ディルハム)</v>
          </cell>
          <cell r="C18">
            <v>27.94</v>
          </cell>
        </row>
        <row r="19">
          <cell r="B19" t="str">
            <v>AUD (オーストラリアドル)</v>
          </cell>
          <cell r="C19">
            <v>92.93</v>
          </cell>
        </row>
        <row r="20">
          <cell r="B20" t="str">
            <v>HKD (香港ドル)</v>
          </cell>
          <cell r="C20">
            <v>13.32</v>
          </cell>
        </row>
        <row r="21">
          <cell r="B21" t="str">
            <v>INR (インド・ルピー)</v>
          </cell>
          <cell r="C21">
            <v>1.82</v>
          </cell>
        </row>
        <row r="22">
          <cell r="B22" t="str">
            <v>SAR (サウジアラビア・リアル)</v>
          </cell>
          <cell r="C22">
            <v>27.49</v>
          </cell>
        </row>
        <row r="23">
          <cell r="B23" t="str">
            <v>CNY (中国元)（*）</v>
          </cell>
          <cell r="C23">
            <v>16.61</v>
          </cell>
        </row>
        <row r="24">
          <cell r="B24" t="str">
            <v>KWD (クウェート・ディナール)</v>
          </cell>
          <cell r="C24">
            <v>358.63</v>
          </cell>
        </row>
        <row r="25">
          <cell r="B25" t="str">
            <v>KRW (韓国ウォン)（*）</v>
          </cell>
          <cell r="C25">
            <v>8.9700000000000006</v>
          </cell>
        </row>
        <row r="26">
          <cell r="B26" t="str">
            <v>SGD (シンガポール・ドル)</v>
          </cell>
          <cell r="C26">
            <v>79.349999999999994</v>
          </cell>
        </row>
        <row r="27">
          <cell r="B27" t="str">
            <v>NZD (ニュージーランド・ドル)</v>
          </cell>
          <cell r="C27">
            <v>79.81</v>
          </cell>
        </row>
        <row r="28">
          <cell r="B28" t="str">
            <v>ZAR (南アフリカ・ランド)</v>
          </cell>
          <cell r="C28">
            <v>11.43</v>
          </cell>
        </row>
        <row r="29">
          <cell r="B29" t="str">
            <v>CZK (チェコ・コルナ)</v>
          </cell>
          <cell r="C29">
            <v>5.0999999999999996</v>
          </cell>
        </row>
        <row r="30">
          <cell r="B30" t="str">
            <v>MXN (メキシコ・ペソ)</v>
          </cell>
          <cell r="C30">
            <v>8.73</v>
          </cell>
        </row>
        <row r="31">
          <cell r="B31" t="str">
            <v>TRY (トルコ・リラ)</v>
          </cell>
          <cell r="C31">
            <v>53.91</v>
          </cell>
        </row>
        <row r="32">
          <cell r="B32" t="str">
            <v>RUB (ロシア・ルーブル)</v>
          </cell>
          <cell r="C32">
            <v>3.27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19" sqref="G19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1" t="s">
        <v>1</v>
      </c>
      <c r="C4" s="41" t="s">
        <v>148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1.1022000000000001</v>
      </c>
      <c r="G6" s="18">
        <v>6.1314000000000002</v>
      </c>
      <c r="H6" s="18">
        <v>0.77340000000000009</v>
      </c>
      <c r="I6" s="18">
        <v>7.7537000000000003</v>
      </c>
      <c r="J6" s="18">
        <v>99.94</v>
      </c>
      <c r="K6" s="18">
        <v>0.65970000000000006</v>
      </c>
    </row>
    <row r="7" spans="1:18">
      <c r="A7" s="10">
        <v>1</v>
      </c>
      <c r="B7" s="16" t="s">
        <v>18</v>
      </c>
      <c r="C7" s="16" t="s">
        <v>10</v>
      </c>
      <c r="D7" s="19">
        <v>1.0884499999999999</v>
      </c>
      <c r="E7" s="19">
        <v>0.91854999999999998</v>
      </c>
      <c r="F7" s="17">
        <v>1</v>
      </c>
      <c r="G7" s="19">
        <v>5.6737099999999998</v>
      </c>
      <c r="H7" s="19">
        <v>0.70467000000000002</v>
      </c>
      <c r="I7" s="19">
        <v>7.1228800000000003</v>
      </c>
      <c r="J7" s="19">
        <v>91.83</v>
      </c>
      <c r="K7" s="19">
        <v>0.60463</v>
      </c>
    </row>
    <row r="8" spans="1:18">
      <c r="A8" s="10">
        <v>2</v>
      </c>
      <c r="B8" s="16" t="s">
        <v>19</v>
      </c>
      <c r="C8" s="16" t="s">
        <v>11</v>
      </c>
      <c r="D8" s="19">
        <v>6.1802999999999999</v>
      </c>
      <c r="E8" s="19">
        <v>0.16180444315000891</v>
      </c>
      <c r="F8" s="19">
        <v>0.1772546795235394</v>
      </c>
      <c r="G8" s="17">
        <v>1</v>
      </c>
      <c r="H8" s="19">
        <v>0.12476295039425092</v>
      </c>
      <c r="I8" s="19">
        <v>1.2547051442910915</v>
      </c>
      <c r="J8" s="19">
        <v>16.314012104996984</v>
      </c>
      <c r="K8" s="19">
        <v>0.10683304132302038</v>
      </c>
    </row>
    <row r="9" spans="1:18">
      <c r="A9" s="10">
        <v>3</v>
      </c>
      <c r="B9" s="16" t="s">
        <v>20</v>
      </c>
      <c r="C9" s="16" t="s">
        <v>12</v>
      </c>
      <c r="D9" s="19">
        <v>0.76822616578320657</v>
      </c>
      <c r="E9" s="19">
        <v>1.3017000000000001</v>
      </c>
      <c r="F9" s="19">
        <v>1.4221999999999999</v>
      </c>
      <c r="G9" s="19">
        <v>7.9832999999999998</v>
      </c>
      <c r="H9" s="17">
        <v>1</v>
      </c>
      <c r="I9" s="19">
        <v>10.0923</v>
      </c>
      <c r="J9" s="19">
        <v>130.08000000000001</v>
      </c>
      <c r="K9" s="19">
        <v>0.8579</v>
      </c>
    </row>
    <row r="10" spans="1:18">
      <c r="A10" s="10">
        <v>4</v>
      </c>
      <c r="B10" s="16" t="s">
        <v>21</v>
      </c>
      <c r="C10" s="16" t="s">
        <v>13</v>
      </c>
      <c r="D10" s="19">
        <v>7.7637</v>
      </c>
      <c r="E10" s="19">
        <v>0.1288045648337777</v>
      </c>
      <c r="F10" s="19">
        <v>0.14159813317021228</v>
      </c>
      <c r="G10" s="19">
        <v>0.78517587939698485</v>
      </c>
      <c r="H10" s="19">
        <v>9.9255386093526368E-2</v>
      </c>
      <c r="I10" s="17">
        <v>1</v>
      </c>
      <c r="J10" s="19">
        <v>12.827090815802975</v>
      </c>
      <c r="K10" s="19">
        <v>8.4443768894293295E-2</v>
      </c>
    </row>
    <row r="11" spans="1:18">
      <c r="A11" s="10">
        <v>5</v>
      </c>
      <c r="B11" s="38" t="s">
        <v>22</v>
      </c>
      <c r="C11" s="38" t="s">
        <v>14</v>
      </c>
      <c r="D11" s="39">
        <f>VLOOKUP("USD (米ドル)",[1]Sheet1!$B$5:$C$33,2,0)</f>
        <v>100.93</v>
      </c>
      <c r="E11" s="39">
        <f>1/D11</f>
        <v>9.9078569305459229E-3</v>
      </c>
      <c r="F11" s="39">
        <f>1/VLOOKUP("AUD (オーストラリアドル)",[1]Sheet1!$B$5:$C$33,2,0)</f>
        <v>1.0760787689658883E-2</v>
      </c>
      <c r="G11" s="39">
        <f>1/VLOOKUP("CNY (中国元)（*）",[1]Sheet1!$B$5:$C$33,2,0)</f>
        <v>6.0204695966285374E-2</v>
      </c>
      <c r="H11" s="39">
        <f>1/VLOOKUP("EUR (ユーロ)",[1]Sheet1!$B$5:$C$33,2,0)</f>
        <v>7.6097709458945286E-3</v>
      </c>
      <c r="I11" s="39">
        <f>1/VLOOKUP("HKD (香港ドル)",[1]Sheet1!$B$5:$C$33,2,0)</f>
        <v>7.5075075075075076E-2</v>
      </c>
      <c r="J11" s="40">
        <v>1</v>
      </c>
      <c r="K11" s="39">
        <f>1/VLOOKUP("GBP (イギリスポンド)",[1]Sheet1!$B$5:$C$33,2,0)</f>
        <v>6.3869195886823785E-3</v>
      </c>
    </row>
    <row r="12" spans="1:18">
      <c r="A12" s="10">
        <v>6</v>
      </c>
      <c r="B12" s="16" t="s">
        <v>23</v>
      </c>
      <c r="C12" s="16" t="s">
        <v>15</v>
      </c>
      <c r="D12" s="19">
        <v>0.65923923791944106</v>
      </c>
      <c r="E12" s="19">
        <v>1.5168999999999999</v>
      </c>
      <c r="F12" s="19">
        <v>1.6555</v>
      </c>
      <c r="G12" s="19">
        <v>9.3027999999999995</v>
      </c>
      <c r="H12" s="19">
        <v>1.1638999999999999</v>
      </c>
      <c r="I12" s="19">
        <v>11.7608</v>
      </c>
      <c r="J12" s="19">
        <v>152.29679999999999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1.0547</v>
      </c>
      <c r="E14" s="25">
        <v>0.94850000000000001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5.7310400000000001</v>
      </c>
      <c r="E15" s="25">
        <v>0.17448840001116725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60.09</v>
      </c>
      <c r="E16" s="25">
        <v>1.6641704110500914E-2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10400</v>
      </c>
      <c r="E17" s="25">
        <v>9.6153846153846154E-5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3.1930000000000001</v>
      </c>
      <c r="E18" s="25">
        <v>0.31348000000000004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1.2842100000000001</v>
      </c>
      <c r="E19" s="25">
        <v>0.77839000000000003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100.1</v>
      </c>
      <c r="E20" s="25">
        <v>9.99000999000999E-3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43.6</v>
      </c>
      <c r="E21" s="25">
        <v>2.2935779816513759E-2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3.3286500000000001</v>
      </c>
      <c r="E22" s="25">
        <v>0.3004220930407222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32.850999999999999</v>
      </c>
      <c r="E23" s="25">
        <v>3.0440473653770055E-2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1.2655000000000001</v>
      </c>
      <c r="E24" s="25">
        <v>0.79020150138285261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1144</v>
      </c>
      <c r="E25" s="25">
        <v>8.7412587412587413E-4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132.19999999999999</v>
      </c>
      <c r="E26" s="25">
        <v>7.5642965204236016E-3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6.6841799999999996</v>
      </c>
      <c r="E27" s="25">
        <v>0.14960698245708526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0.94906999999999997</v>
      </c>
      <c r="E28" s="25">
        <v>1.0536630596267926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30.257000000000001</v>
      </c>
      <c r="E29" s="25">
        <v>3.3050203258750042E-2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31.16</v>
      </c>
      <c r="E30" s="25">
        <v>3.2092426187419767E-2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1.92533</v>
      </c>
      <c r="E31" s="25">
        <v>0.51939148094092957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21246</v>
      </c>
      <c r="E33" s="25">
        <v>4.7067683328626568E-5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0.37702000000000002</v>
      </c>
      <c r="E34" s="25">
        <v>2.65259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1.2735000000000001</v>
      </c>
      <c r="E35" s="25">
        <v>0.78505000000000003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1.5024999999999999</v>
      </c>
      <c r="E36" s="25">
        <v>0.6655574043261232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1914.55</v>
      </c>
      <c r="E37" s="25">
        <v>5.2240000000000001E-4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7.0194000000000001</v>
      </c>
      <c r="E38" s="25">
        <v>0.14247000000000001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1163.5</v>
      </c>
      <c r="E39" s="25">
        <v>8.61E-4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3.6630000000000003</v>
      </c>
      <c r="E40" s="25">
        <v>0.27344099999999999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0.7087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0.28626000000000001</v>
      </c>
      <c r="E42" s="25">
        <v>3.4988000000000001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0.53800000000000003</v>
      </c>
      <c r="E43" s="25">
        <v>1.8587360594795539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7.9950000000000001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13.131300000000001</v>
      </c>
      <c r="E46" s="25">
        <v>7.6225000000000001E-2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6.0843499999999997</v>
      </c>
      <c r="E47" s="25">
        <v>0.16435609391307207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3.6420000000000003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3.41323</v>
      </c>
      <c r="E50" s="25">
        <v>0.292977619439651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8.157</v>
      </c>
      <c r="E52" s="25">
        <v>0.122639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215.55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8E42C9-0A75-4CB0-9BAE-DBA69F276B06}"/>
</file>

<file path=customXml/itemProps2.xml><?xml version="1.0" encoding="utf-8"?>
<ds:datastoreItem xmlns:ds="http://schemas.openxmlformats.org/officeDocument/2006/customXml" ds:itemID="{5777CE8C-E060-4831-9586-9E49D3D6B502}"/>
</file>

<file path=customXml/itemProps3.xml><?xml version="1.0" encoding="utf-8"?>
<ds:datastoreItem xmlns:ds="http://schemas.openxmlformats.org/officeDocument/2006/customXml" ds:itemID="{8E8B7A3D-F23A-4582-A447-E1225A3207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 Jul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2013-07-04T02:17:17Z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18100</vt:r8>
  </property>
</Properties>
</file>