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04 Sep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<sst xmlns="http://schemas.openxmlformats.org/spreadsheetml/2006/main" count="166" uniqueCount="155">
  <si>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</si>
  <si>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</si>
  <si>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</si>
  <si>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</si>
  <si>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</si>
  <si>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</si>
  <si>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</si>
  <si>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</si>
  <si>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</si>
  <si>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</si>
  <si>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</si>
  <si>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</si>
  <si>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</si>
  <si>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</si>
  <si>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</si>
  <si>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</si>
  <si>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</si>
  <si>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</si>
  <si>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</si>
  <si>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</si>
  <si>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</si>
  <si>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</si>
  <si>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</si>
  <si>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</si>
  <si>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</si>
  <si>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</si>
  <si>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</si>
  <si>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</si>
  <si>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</si>
  <si>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</si>
  <si>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</si>
  <si>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</si>
  <si>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</si>
  <si>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</si>
  <si>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</si>
  <si>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</si>
  <si>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</si>
  <si>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</si>
  <si>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</si>
  <si>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</si>
  <si>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</si>
  <si>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</si>
  <si>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</si>
  <si>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</si>
  <si>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</si>
  <si>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</si>
  <si>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</si>
  <si>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</si>
  <si>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</si>
  <si>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</si>
  <si>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</si>
  <si>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</si>
  <si>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</si>
  <si>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</si>
  <si>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</si>
  <si>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</si>
  <si>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</si>
  <si>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</si>
  <si>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</si>
  <si>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</si>
  <si>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</si>
  <si>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</si>
  <si>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</si>
  <si>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</si>
  <si>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</si>
  <si>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</si>
  <si>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</si>
  <si>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</si>
  <si>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</si>
  <si>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</si>
  <si>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</si>
  <si>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</si>
  <si>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</si>
  <si>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</si>
  <si>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</si>
  <si>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</si>
  <si>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</si>
  <si>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</si>
  <si>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</si>
  <si>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</si>
  <si>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</si>
  <si>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</si>
  <si>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</si>
  <si>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</si>
  <si>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</si>
  <si>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</si>
  <si>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</si>
  <si>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</si>
  <si>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</si>
  <si>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</si>
  <si>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</si>
  <si>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</si>
  <si>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</si>
  <si>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</si>
  <si>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</si>
  <si>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</si>
  <si>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</si>
  <si>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</si>
  <si>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</si>
  <si>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</si>
  <si>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</si>
  <si>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</si>
  <si>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</si>
  <si>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</si>
  <si>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</si>
  <si>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</si>
  <si>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</si>
  <si>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</si>
  <si>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</si>
  <si>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</si>
  <si>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</si>
  <si>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</si>
  <si>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</si>
  <si>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</si>
  <si>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</si>
  <si>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</si>
  <si>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</si>
  <si>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</si>
  <si>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</si>
  <si>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</si>
  <si>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</si>
  <si>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</si>
  <si>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</si>
  <si>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</si>
  <si>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</si>
  <si>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</si>
  <si>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</si>
  <si>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</si>
  <si>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</si>
  <si>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</si>
  <si>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</si>
  <si>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</si>
  <si>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</si>
  <si>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</si>
  <si>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</si>
  <si>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</si>
  <si>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</si>
  <si>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</si>
  <si>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</si>
  <si>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</si>
  <si>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</si>
  <si>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</si>
  <si>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</si>
  <si>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</si>
  <si>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</si>
  <si>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</si>
  <si>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</si>
  <si>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</si>
  <si>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</si>
  <si>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</si>
  <si>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</si>
  <si>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</si>
  <si>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</si>
  <si>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</si>
  <si>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04th Sep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</si>
</sst>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100.61</v>
          </cell>
        </row>
        <row r="6">
          <cell r="B6" t="str">
            <v>GBP (イギリスポンド)</v>
          </cell>
          <cell r="C6">
            <v>159.01</v>
          </cell>
        </row>
        <row r="7">
          <cell r="B7" t="str">
            <v>CAD (カナダドル)</v>
          </cell>
          <cell r="C7">
            <v>96.12</v>
          </cell>
        </row>
        <row r="8">
          <cell r="B8" t="str">
            <v>CHF (スイスフラン)</v>
          </cell>
          <cell r="C8">
            <v>107.25</v>
          </cell>
        </row>
        <row r="9">
          <cell r="B9" t="str">
            <v>SEK (スウェーデン・クローネ)</v>
          </cell>
          <cell r="C9">
            <v>15.44</v>
          </cell>
        </row>
        <row r="10">
          <cell r="B10" t="str">
            <v>EUR (ユーロ)</v>
          </cell>
          <cell r="C10">
            <v>132.66999999999999</v>
          </cell>
        </row>
        <row r="11">
          <cell r="B11" t="str">
            <v>DKK (デンマーク・クローネ)</v>
          </cell>
          <cell r="C11">
            <v>17.88</v>
          </cell>
        </row>
        <row r="12">
          <cell r="B12" t="str">
            <v>IDR(インドネシア・ルピア)（*）</v>
          </cell>
          <cell r="C12">
            <v>1.02</v>
          </cell>
        </row>
        <row r="13">
          <cell r="B13" t="str">
            <v>NOK (ノルウェー・クローネ)</v>
          </cell>
          <cell r="C13">
            <v>16.690000000000001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</v>
          </cell>
        </row>
        <row r="16">
          <cell r="B16" t="str">
            <v>QAR (カタール・リアル)</v>
          </cell>
          <cell r="C16">
            <v>28.1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27.85</v>
          </cell>
        </row>
        <row r="19">
          <cell r="B19" t="str">
            <v>AUD (オーストラリアドル)</v>
          </cell>
          <cell r="C19">
            <v>92.15</v>
          </cell>
        </row>
        <row r="20">
          <cell r="B20" t="str">
            <v>HKD (香港ドル)</v>
          </cell>
          <cell r="C20">
            <v>13.27</v>
          </cell>
        </row>
        <row r="21">
          <cell r="B21" t="str">
            <v>INR (インド・ルピー)</v>
          </cell>
          <cell r="C21">
            <v>1.63</v>
          </cell>
        </row>
        <row r="22">
          <cell r="B22" t="str">
            <v>SAR (サウジアラビア・リアル)</v>
          </cell>
          <cell r="C22">
            <v>27.41</v>
          </cell>
        </row>
        <row r="23">
          <cell r="B23" t="str">
            <v>CNY (中国元)（*）</v>
          </cell>
          <cell r="C23">
            <v>16.59</v>
          </cell>
        </row>
        <row r="24">
          <cell r="B24" t="str">
            <v>KWD (クウェート・ディナール)</v>
          </cell>
          <cell r="C24">
            <v>357.75</v>
          </cell>
        </row>
        <row r="25">
          <cell r="B25" t="str">
            <v>KRW (韓国ウォン)（*）</v>
          </cell>
          <cell r="C25">
            <v>9.26</v>
          </cell>
        </row>
        <row r="26">
          <cell r="B26" t="str">
            <v>SGD (シンガポール・ドル)</v>
          </cell>
          <cell r="C26">
            <v>78.8</v>
          </cell>
        </row>
        <row r="27">
          <cell r="B27" t="str">
            <v>NZD (ニュージーランド・ドル)</v>
          </cell>
          <cell r="C27">
            <v>79.760000000000005</v>
          </cell>
        </row>
        <row r="28">
          <cell r="B28" t="str">
            <v>ZAR (南アフリカ・ランド)</v>
          </cell>
          <cell r="C28">
            <v>11.14</v>
          </cell>
        </row>
        <row r="29">
          <cell r="B29" t="str">
            <v>CZK (チェコ・コルナ)</v>
          </cell>
          <cell r="C29">
            <v>5.21</v>
          </cell>
        </row>
        <row r="30">
          <cell r="B30" t="str">
            <v>MXN (メキシコ・ペソ)</v>
          </cell>
          <cell r="C30">
            <v>8.44</v>
          </cell>
        </row>
        <row r="31">
          <cell r="B31" t="str">
            <v>TRY (トルコ・リラ)</v>
          </cell>
          <cell r="C31">
            <v>50.98</v>
          </cell>
        </row>
        <row r="32">
          <cell r="B32" t="str">
            <v>RUB (ロシア・ルーブル)</v>
          </cell>
          <cell r="C32">
            <v>3.22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1.1079000000000001</v>
      </c>
      <c r="G6" s="18">
        <v>6.1203000000000003</v>
      </c>
      <c r="H6" s="18">
        <v>0.75919999999999999</v>
      </c>
      <c r="I6" s="18">
        <v>7.7556000000000003</v>
      </c>
      <c r="J6" s="18">
        <v>99.65</v>
      </c>
      <c r="K6" s="18">
        <v>0.64249999999999996</v>
      </c>
    </row>
    <row r="7" spans="1:18">
      <c r="A7" s="10">
        <v>1</v>
      </c>
      <c r="B7" s="16" t="s">
        <v>18</v>
      </c>
      <c r="C7" s="16" t="s">
        <v>10</v>
      </c>
      <c r="D7" s="19">
        <v>1.1143700000000001</v>
      </c>
      <c r="E7" s="19">
        <v>0.89712999999999998</v>
      </c>
      <c r="F7" s="17">
        <v>1</v>
      </c>
      <c r="G7" s="19">
        <v>5.5269199999999996</v>
      </c>
      <c r="H7" s="19">
        <v>0.67939000000000005</v>
      </c>
      <c r="I7" s="19">
        <v>6.95662</v>
      </c>
      <c r="J7" s="19">
        <v>88.79</v>
      </c>
      <c r="K7" s="19">
        <v>0.57686999999999999</v>
      </c>
    </row>
    <row r="8" spans="1:18">
      <c r="A8" s="10">
        <v>2</v>
      </c>
      <c r="B8" s="16" t="s">
        <v>19</v>
      </c>
      <c r="C8" s="16" t="s">
        <v>11</v>
      </c>
      <c r="D8" s="19">
        <v>6.1718000000000002</v>
      </c>
      <c r="E8" s="19">
        <v>0.1620272853948605</v>
      </c>
      <c r="F8" s="19">
        <v>0.18006338231057331</v>
      </c>
      <c r="G8" s="17">
        <v>1</v>
      </c>
      <c r="H8" s="19">
        <v>0.12284559537117797</v>
      </c>
      <c r="I8" s="19">
        <v>1.2564392511622062</v>
      </c>
      <c r="J8" s="19">
        <v>16.172855479363438</v>
      </c>
      <c r="K8" s="19">
        <v>0.10419054366625685</v>
      </c>
    </row>
    <row r="9" spans="1:18">
      <c r="A9" s="10">
        <v>3</v>
      </c>
      <c r="B9" s="16" t="s">
        <v>20</v>
      </c>
      <c r="C9" s="16" t="s">
        <v>12</v>
      </c>
      <c r="D9" s="19">
        <v>0.75717422578935412</v>
      </c>
      <c r="E9" s="19">
        <v>1.3207</v>
      </c>
      <c r="F9" s="19">
        <v>1.468</v>
      </c>
      <c r="G9" s="19">
        <v>8.0822000000000003</v>
      </c>
      <c r="H9" s="17">
        <v>1</v>
      </c>
      <c r="I9" s="19">
        <v>10.2418</v>
      </c>
      <c r="J9" s="19">
        <v>131.09</v>
      </c>
      <c r="K9" s="19">
        <v>0.84775</v>
      </c>
    </row>
    <row r="10" spans="1:18">
      <c r="A10" s="10">
        <v>4</v>
      </c>
      <c r="B10" s="16" t="s">
        <v>21</v>
      </c>
      <c r="C10" s="16" t="s">
        <v>13</v>
      </c>
      <c r="D10" s="19">
        <v>7.7653999999999996</v>
      </c>
      <c r="E10" s="19">
        <v>0.12877636696113529</v>
      </c>
      <c r="F10" s="19">
        <v>0.14244324348963155</v>
      </c>
      <c r="G10" s="19">
        <v>0.78376048279645738</v>
      </c>
      <c r="H10" s="19">
        <v>9.7589347927495032E-2</v>
      </c>
      <c r="I10" s="17">
        <v>1</v>
      </c>
      <c r="J10" s="19">
        <v>12.802458071949815</v>
      </c>
      <c r="K10" s="19">
        <v>8.2561384389293446E-2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100.61</v>
      </c>
      <c r="E11" s="43">
        <f>1/D11</f>
        <v>9.9393698439518927E-3</v>
      </c>
      <c r="F11" s="43">
        <f>1/VLOOKUP("AUD (オーストラリアドル)",[1]Sheet1!$B$5:$C$33,2,0)</f>
        <v>1.0851871947911014E-2</v>
      </c>
      <c r="G11" s="43">
        <f>1/VLOOKUP("CNY (中国元)（*）",[1]Sheet1!$B$5:$C$33,2,0)</f>
        <v>6.0277275467148887E-2</v>
      </c>
      <c r="H11" s="43">
        <f>1/VLOOKUP("EUR (ユーロ)",[1]Sheet1!$B$5:$C$33,2,0)</f>
        <v>7.5374990578126189E-3</v>
      </c>
      <c r="I11" s="43">
        <f>1/VLOOKUP("HKD (香港ドル)",[1]Sheet1!$B$5:$C$33,2,0)</f>
        <v>7.5357950263752832E-2</v>
      </c>
      <c r="J11" s="44">
        <v>1</v>
      </c>
      <c r="K11" s="43">
        <f>1/VLOOKUP("GBP (イギリスポンド)",[1]Sheet1!$B$5:$C$33,2,0)</f>
        <v>6.2889126470033335E-3</v>
      </c>
    </row>
    <row r="12" spans="1:18">
      <c r="A12" s="10">
        <v>6</v>
      </c>
      <c r="B12" s="16" t="s">
        <v>23</v>
      </c>
      <c r="C12" s="16" t="s">
        <v>15</v>
      </c>
      <c r="D12" s="19">
        <v>0.6424670735624799</v>
      </c>
      <c r="E12" s="19">
        <v>1.5565</v>
      </c>
      <c r="F12" s="19">
        <v>1.7331000000000001</v>
      </c>
      <c r="G12" s="19">
        <v>9.5248000000000008</v>
      </c>
      <c r="H12" s="19">
        <v>1.18</v>
      </c>
      <c r="I12" s="19">
        <v>12.069699999999999</v>
      </c>
      <c r="J12" s="19">
        <v>154.65379999999999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77.989999999999995</v>
      </c>
      <c r="E13" s="21">
        <v>1.2822156686754713E-2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1.0547</v>
      </c>
      <c r="E14" s="25">
        <v>0.9487000000000001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5.6479900000000001</v>
      </c>
      <c r="E15" s="25">
        <v>0.17705413784372848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68.78</v>
      </c>
      <c r="E16" s="25">
        <v>1.4539110206455364E-2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3.286</v>
      </c>
      <c r="E18" s="25">
        <v>0.30451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1.28243</v>
      </c>
      <c r="E19" s="25">
        <v>0.77939000000000003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105.25</v>
      </c>
      <c r="E20" s="25">
        <v>9.5011876484560574E-3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45</v>
      </c>
      <c r="E21" s="25">
        <v>2.2222222222222223E-2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3.2216200000000002</v>
      </c>
      <c r="E22" s="25">
        <v>0.31040284080679903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33.247</v>
      </c>
      <c r="E23" s="25">
        <v>3.0077901765572835E-2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1.2737000000000001</v>
      </c>
      <c r="E24" s="25">
        <v>0.78511423412106462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1114.9000000000001</v>
      </c>
      <c r="E25" s="25">
        <v>8.9694142972463896E-4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134.74</v>
      </c>
      <c r="E26" s="25">
        <v>7.4217010538815496E-3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6.6042300000000003</v>
      </c>
      <c r="E27" s="25">
        <v>0.15141810627431207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0.93261000000000005</v>
      </c>
      <c r="E28" s="25">
        <v>1.0722595725973343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30.021999999999998</v>
      </c>
      <c r="E29" s="25">
        <v>3.3308906801678771E-2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32.15</v>
      </c>
      <c r="E30" s="21">
        <v>3.110419906687403E-2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2.0171899999999998</v>
      </c>
      <c r="E31" s="25">
        <v>0.49573912224431022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21180</v>
      </c>
      <c r="E33" s="25">
        <v>4.7214353163361659E-5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0.37704000000000004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1.2759</v>
      </c>
      <c r="E35" s="25">
        <v>0.78345000000000009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1.48088</v>
      </c>
      <c r="E36" s="25">
        <v>0.67527416130949169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1938.5</v>
      </c>
      <c r="E37" s="25">
        <v>5.1610000000000002E-4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6.9852000000000007</v>
      </c>
      <c r="E38" s="25">
        <v>0.14316000000000001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3.6282000000000001</v>
      </c>
      <c r="E40" s="25">
        <v>0.27577099999999999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0.28621000000000002</v>
      </c>
      <c r="E42" s="25">
        <v>3.5039000000000002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0.53200000000000003</v>
      </c>
      <c r="E43" s="25">
        <v>1.8796992481203008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13.399900000000001</v>
      </c>
      <c r="E46" s="25">
        <v>7.4644000000000002E-2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6.0645899999999999</v>
      </c>
      <c r="E47" s="25">
        <v>0.16489160850115178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0.27462700000000001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3.3495900000000001</v>
      </c>
      <c r="E50" s="25">
        <v>0.29854400090757377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3.7506000000000004</v>
      </c>
      <c r="E51" s="25">
        <v>0.26663100000000001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8.1374999999999993</v>
      </c>
      <c r="E52" s="25">
        <v>0.122933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DC86826F-7191-4CB8-A615-7FC433457F59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04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2013-09-04T01:47:12Z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24600</vt:r8>
  </property>
</Properties>
</file>