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4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<sst xmlns="http://schemas.openxmlformats.org/spreadsheetml/2006/main" count="166" uniqueCount="155">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</sst>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94.4</v>
          </cell>
        </row>
        <row r="6">
          <cell r="B6" t="str">
            <v>GBP (イギリスポンド)</v>
          </cell>
          <cell r="C6">
            <v>145.16999999999999</v>
          </cell>
        </row>
        <row r="7">
          <cell r="B7" t="str">
            <v>CAD (カナダドル)</v>
          </cell>
          <cell r="C7">
            <v>92.6</v>
          </cell>
        </row>
        <row r="8">
          <cell r="B8" t="str">
            <v>CHF (スイスフラン)</v>
          </cell>
          <cell r="C8">
            <v>100.19</v>
          </cell>
        </row>
        <row r="9">
          <cell r="B9" t="str">
            <v>SEK (スウェーデン・クローネ)</v>
          </cell>
          <cell r="C9">
            <v>14.96</v>
          </cell>
        </row>
        <row r="10">
          <cell r="B10" t="str">
            <v>EUR (ユーロ)</v>
          </cell>
          <cell r="C10">
            <v>123.19</v>
          </cell>
        </row>
        <row r="11">
          <cell r="B11" t="str">
            <v>DKK (デンマーク・クローネ)</v>
          </cell>
          <cell r="C11">
            <v>16.62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16.66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26.39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26.16</v>
          </cell>
        </row>
        <row r="19">
          <cell r="B19" t="str">
            <v>AUD (オーストラリアドル)</v>
          </cell>
          <cell r="C19">
            <v>97.37</v>
          </cell>
        </row>
        <row r="20">
          <cell r="B20" t="str">
            <v>HKD (香港ドル)</v>
          </cell>
          <cell r="C20">
            <v>12.47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25.75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337.92</v>
          </cell>
        </row>
        <row r="25">
          <cell r="B25" t="str">
            <v>KRW (韓国ウォン)（*）</v>
          </cell>
          <cell r="C25">
            <v>8.8000000000000007</v>
          </cell>
        </row>
        <row r="26">
          <cell r="B26" t="str">
            <v>SGD (シンガポール・ドル)</v>
          </cell>
          <cell r="C26">
            <v>75.819999999999993</v>
          </cell>
        </row>
        <row r="27">
          <cell r="B27" t="str">
            <v>NZD (ニュージーランド・ドル)</v>
          </cell>
          <cell r="C27">
            <v>79.290000000000006</v>
          </cell>
        </row>
        <row r="28">
          <cell r="B28" t="str">
            <v>ZAR (南アフリカ・ランド)</v>
          </cell>
          <cell r="C28">
            <v>11.8</v>
          </cell>
        </row>
        <row r="29">
          <cell r="B29" t="str">
            <v>CZK (チェコ・コルナ)</v>
          </cell>
          <cell r="C29">
            <v>4.8600000000000003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54.46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0.98650000000000004</v>
      </c>
      <c r="G6" s="18">
        <v>6.2266000000000004</v>
      </c>
      <c r="H6" s="18">
        <v>0.76870000000000005</v>
      </c>
      <c r="I6" s="18">
        <v>7.7566000000000006</v>
      </c>
      <c r="J6" s="18">
        <v>93.45</v>
      </c>
      <c r="K6" s="18">
        <v>0.6653</v>
      </c>
    </row>
    <row r="7" spans="1:18">
      <c r="A7" s="10">
        <v>1</v>
      </c>
      <c r="B7" s="16" t="s">
        <v>18</v>
      </c>
      <c r="C7" s="16" t="s">
        <v>10</v>
      </c>
      <c r="D7" s="19">
        <v>0.97962000000000005</v>
      </c>
      <c r="E7" s="19">
        <v>1.0203</v>
      </c>
      <c r="F7" s="17">
        <v>1</v>
      </c>
      <c r="G7" s="19">
        <v>6.4035299999999999</v>
      </c>
      <c r="H7" s="19">
        <v>0.78356000000000003</v>
      </c>
      <c r="I7" s="19">
        <v>7.9117899999999999</v>
      </c>
      <c r="J7" s="19">
        <v>95.46</v>
      </c>
      <c r="K7" s="19">
        <v>0.67834000000000005</v>
      </c>
    </row>
    <row r="8" spans="1:18">
      <c r="A8" s="10">
        <v>2</v>
      </c>
      <c r="B8" s="16" t="s">
        <v>19</v>
      </c>
      <c r="C8" s="16" t="s">
        <v>11</v>
      </c>
      <c r="D8" s="19">
        <v>6.2821999999999996</v>
      </c>
      <c r="E8" s="19">
        <v>0.15917990512877656</v>
      </c>
      <c r="F8" s="19">
        <v>0.15629640049389662</v>
      </c>
      <c r="G8" s="17">
        <v>1</v>
      </c>
      <c r="H8" s="19">
        <v>0.12235708692247454</v>
      </c>
      <c r="I8" s="19">
        <v>1.2344155042587335</v>
      </c>
      <c r="J8" s="19">
        <v>14.92782397109973</v>
      </c>
      <c r="K8" s="19">
        <v>0.10588733587462938</v>
      </c>
    </row>
    <row r="9" spans="1:18">
      <c r="A9" s="10">
        <v>3</v>
      </c>
      <c r="B9" s="16" t="s">
        <v>20</v>
      </c>
      <c r="C9" s="16" t="s">
        <v>12</v>
      </c>
      <c r="D9" s="19">
        <v>0.76923076923076916</v>
      </c>
      <c r="E9" s="19">
        <v>1.3</v>
      </c>
      <c r="F9" s="19">
        <v>1.2741</v>
      </c>
      <c r="G9" s="19">
        <v>8.0907999999999998</v>
      </c>
      <c r="H9" s="17">
        <v>1</v>
      </c>
      <c r="I9" s="19">
        <v>10.0829</v>
      </c>
      <c r="J9" s="19">
        <v>120.53</v>
      </c>
      <c r="K9" s="19">
        <v>0.86470000000000002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7.7667000000000002</v>
      </c>
      <c r="E10" s="19">
        <v>0.12875481221110638</v>
      </c>
      <c r="F10" s="19">
        <v>0.12687553763509074</v>
      </c>
      <c r="G10" s="19">
        <v>0.79719387755102045</v>
      </c>
      <c r="H10" s="19">
        <v>9.8837473635103909E-2</v>
      </c>
      <c r="I10" s="17">
        <v>1</v>
      </c>
      <c r="J10" s="19">
        <v>12.009126936471718</v>
      </c>
      <c r="K10" s="19">
        <v>8.552710353911154E-2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94.4</v>
      </c>
      <c r="E11" s="40">
        <f>1/D11</f>
        <v>1.059322033898305E-2</v>
      </c>
      <c r="F11" s="40">
        <f>1/VLOOKUP("AUD (オーストラリアドル)",[1]Sheet1!$B$5:$C$33,2,0)</f>
        <v>1.0270103728047653E-2</v>
      </c>
      <c r="G11" s="40">
        <f>1/VLOOKUP("CNY (中国元)（*）",[1]Sheet1!$B$5:$C$33,2,0)</f>
        <v>6.5274151436031325E-2</v>
      </c>
      <c r="H11" s="40">
        <f>1/VLOOKUP("EUR (ユーロ)",[1]Sheet1!$B$5:$C$33,2,0)</f>
        <v>8.1175420082798926E-3</v>
      </c>
      <c r="I11" s="40">
        <f>1/VLOOKUP("HKD (香港ドル)",[1]Sheet1!$B$5:$C$33,2,0)</f>
        <v>8.0192461908580592E-2</v>
      </c>
      <c r="J11" s="41">
        <v>1</v>
      </c>
      <c r="K11" s="40">
        <f>1/VLOOKUP("GBP (イギリスポンド)",[1]Sheet1!$B$5:$C$33,2,0)</f>
        <v>6.8884755803540684E-3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1.4825999999999999</v>
      </c>
      <c r="G12" s="19">
        <v>9.4433000000000007</v>
      </c>
      <c r="H12" s="19">
        <v>1.1609</v>
      </c>
      <c r="I12" s="19">
        <v>11.7712</v>
      </c>
      <c r="J12" s="19">
        <v>140.0566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</v>
      </c>
      <c r="E14" s="25">
        <v>0.97140000000000004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5.7355400000000003</v>
      </c>
      <c r="E15" s="25">
        <v>0.17435149959724802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55.77</v>
      </c>
      <c r="E16" s="25">
        <v>1.793078716155639E-2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3.1435</v>
      </c>
      <c r="E18" s="25">
        <v>0.31811674884682678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1.2111700000000001</v>
      </c>
      <c r="E19" s="25">
        <v>0.82415000000000005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3.1905399999999999</v>
      </c>
      <c r="E22" s="25">
        <v>0.31342656728954976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30.512</v>
      </c>
      <c r="E23" s="25">
        <v>3.2773990561090718E-2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1.2358</v>
      </c>
      <c r="E24" s="25">
        <v>0.80919242595889307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1092.5</v>
      </c>
      <c r="E25" s="25">
        <v>9.1533180778032041E-4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6.4353800000000003</v>
      </c>
      <c r="E27" s="25">
        <v>0.15539097924287298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0.94191999999999998</v>
      </c>
      <c r="E28" s="25">
        <v>1.0616612875828095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29.891999999999999</v>
      </c>
      <c r="E29" s="25">
        <v>3.3453766894152283E-2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1.8043800000000001</v>
      </c>
      <c r="E31" s="25">
        <v>0.5542069852248418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20990</v>
      </c>
      <c r="E33" s="25">
        <v>4.7641734159123394E-5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1.2472000000000001</v>
      </c>
      <c r="E35" s="25">
        <v>0.80122000000000004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1.5044599999999999</v>
      </c>
      <c r="E36" s="25">
        <v>0.66469032077954882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1813.4</v>
      </c>
      <c r="E37" s="25">
        <v>5.5170000000000002E-4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6.7404000000000002</v>
      </c>
      <c r="E38" s="25">
        <v>0.14839000000000002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3.7331000000000003</v>
      </c>
      <c r="E40" s="25">
        <v>0.26793800000000001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0.28417000000000003</v>
      </c>
      <c r="E42" s="25">
        <v>3.5251000000000001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2.6398000000000001</v>
      </c>
      <c r="E44" s="25">
        <v>0.37881657701341009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12.798400000000001</v>
      </c>
      <c r="E46" s="25">
        <v>7.8162999999999996E-2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5.7580799999999996</v>
      </c>
      <c r="E47" s="25">
        <v>0.17366900077803712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3.3569200000000001</v>
      </c>
      <c r="E50" s="25">
        <v>0.2978921153914898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8.1530000000000005</v>
      </c>
      <c r="E52" s="25">
        <v>0.12272999999999999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A3732-95A3-496C-95C6-06944942173D}"/>
</file>

<file path=customXml/itemProps2.xml><?xml version="1.0" encoding="utf-8"?>
<ds:datastoreItem xmlns:ds="http://schemas.openxmlformats.org/officeDocument/2006/customXml" ds:itemID="{3844EF68-A4C2-492E-897E-3AB9F0DF7B53}"/>
</file>

<file path=customXml/itemProps3.xml><?xml version="1.0" encoding="utf-8"?>
<ds:datastoreItem xmlns:ds="http://schemas.openxmlformats.org/officeDocument/2006/customXml" ds:itemID="{74702EFA-4F9F-413A-A812-EE325C70D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2013-03-05T02:05:56Z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5500</vt:r8>
  </property>
</Properties>
</file>