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6 Jul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<sst xmlns="http://schemas.openxmlformats.org/spreadsheetml/2006/main" count="166" uniqueCount="155">
  <si>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</si>
  <si>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</si>
  <si>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</si>
  <si>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</si>
  <si>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</si>
  <si>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</si>
  <si>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</si>
  <si>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</si>
  <si>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</si>
  <si>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</si>
  <si>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</si>
  <si>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</si>
  <si>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</si>
  <si>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</si>
  <si>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</si>
  <si>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</si>
  <si>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</si>
  <si>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</si>
  <si>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</si>
  <si>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</si>
  <si>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</si>
  <si>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</si>
  <si>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</si>
  <si>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</si>
  <si>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</si>
  <si>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</si>
  <si>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</si>
  <si>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</si>
  <si>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</si>
  <si>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</si>
  <si>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</si>
  <si>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</si>
  <si>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</si>
  <si>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</si>
  <si>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</si>
  <si>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</si>
  <si>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</si>
  <si>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</si>
  <si>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</si>
  <si>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</si>
  <si>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</si>
  <si>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</si>
  <si>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</si>
  <si>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</si>
  <si>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</si>
  <si>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</si>
  <si>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</si>
  <si>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</si>
  <si>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</si>
  <si>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</si>
  <si>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</si>
  <si>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</si>
  <si>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</si>
  <si>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</si>
  <si>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</si>
  <si>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</si>
  <si>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</si>
  <si>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</si>
  <si>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</si>
  <si>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</si>
  <si>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</si>
  <si>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</si>
  <si>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</si>
  <si>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</si>
  <si>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</si>
  <si>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</si>
  <si>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</si>
  <si>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</si>
  <si>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</si>
  <si>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</si>
  <si>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</si>
  <si>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</si>
  <si>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</si>
  <si>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</si>
  <si>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</si>
  <si>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</si>
  <si>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</si>
  <si>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</si>
  <si>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</si>
  <si>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</si>
  <si>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</si>
  <si>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</si>
  <si>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</si>
  <si>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</si>
  <si>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</si>
  <si>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</si>
  <si>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</si>
  <si>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</si>
  <si>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</si>
  <si>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</si>
  <si>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</si>
  <si>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</si>
  <si>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</si>
  <si>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</si>
  <si>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</si>
  <si>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</si>
  <si>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</si>
  <si>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</si>
  <si>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</si>
  <si>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</si>
  <si>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</si>
  <si>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</si>
  <si>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</si>
  <si>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</si>
  <si>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</si>
  <si>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</si>
  <si>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</si>
  <si>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</si>
  <si>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</si>
  <si>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</si>
  <si>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</si>
  <si>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</si>
  <si>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</si>
  <si>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</si>
  <si>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</si>
  <si>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</si>
  <si>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</si>
  <si>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</si>
  <si>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</si>
  <si>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</si>
  <si>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</si>
  <si>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</si>
  <si>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</si>
  <si>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</si>
  <si>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</si>
  <si>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</si>
  <si>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</si>
  <si>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</si>
  <si>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</si>
  <si>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</si>
  <si>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</si>
  <si>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</si>
  <si>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</si>
  <si>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</si>
  <si>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</si>
  <si>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</si>
  <si>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</si>
  <si>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</si>
  <si>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</si>
  <si>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</si>
  <si>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</si>
  <si>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</si>
  <si>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</si>
  <si>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</si>
  <si>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</si>
  <si>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</si>
  <si>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</si>
  <si>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</si>
  <si>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</si>
  <si>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</si>
  <si>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</si>
  <si>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</si>
  <si>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</si>
  <si>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</si>
  <si>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6th Jul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</si>
</sst>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8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102.35</v>
          </cell>
        </row>
        <row r="6">
          <cell r="B6" t="str">
            <v>GBP (イギリスポンド)</v>
          </cell>
          <cell r="C6">
            <v>154.74</v>
          </cell>
        </row>
        <row r="7">
          <cell r="B7" t="str">
            <v>CAD (カナダドル)</v>
          </cell>
          <cell r="C7">
            <v>97.46</v>
          </cell>
        </row>
        <row r="8">
          <cell r="B8" t="str">
            <v>CHF (スイスフラン)</v>
          </cell>
          <cell r="C8">
            <v>105.89</v>
          </cell>
        </row>
        <row r="9">
          <cell r="B9" t="str">
            <v>SEK (スウェーデン・クローネ)</v>
          </cell>
          <cell r="C9">
            <v>15.28</v>
          </cell>
        </row>
        <row r="10">
          <cell r="B10" t="str">
            <v>EUR (ユーロ)</v>
          </cell>
          <cell r="C10">
            <v>131.49</v>
          </cell>
        </row>
        <row r="11">
          <cell r="B11" t="str">
            <v>DKK (デンマーク・クローネ)</v>
          </cell>
          <cell r="C11">
            <v>17.73</v>
          </cell>
        </row>
        <row r="12">
          <cell r="B12" t="str">
            <v>IDR(インドネシア・ルピア)（*）</v>
          </cell>
          <cell r="C12">
            <v>1.1399999999999999</v>
          </cell>
        </row>
        <row r="13">
          <cell r="B13" t="str">
            <v>NOK (ノルウェー・クローネ)</v>
          </cell>
          <cell r="C13">
            <v>16.510000000000002</v>
          </cell>
        </row>
        <row r="14">
          <cell r="B14" t="str">
            <v>PKR (パキスタン・ルピー)</v>
          </cell>
          <cell r="C14">
            <v>1.17</v>
          </cell>
        </row>
        <row r="15">
          <cell r="B15" t="str">
            <v>PHP (フィリピン・ペソ)</v>
          </cell>
          <cell r="C15">
            <v>2.5</v>
          </cell>
        </row>
        <row r="16">
          <cell r="B16" t="str">
            <v>QAR (カタール・リアル)</v>
          </cell>
          <cell r="C16">
            <v>28.58</v>
          </cell>
        </row>
        <row r="17">
          <cell r="B17" t="str">
            <v>THB (タイ・バーツ)</v>
          </cell>
          <cell r="C17">
            <v>3.31</v>
          </cell>
        </row>
        <row r="18">
          <cell r="B18" t="str">
            <v>AED (ＵＡＥ・ディルハム)</v>
          </cell>
          <cell r="C18">
            <v>28.33</v>
          </cell>
        </row>
        <row r="19">
          <cell r="B19" t="str">
            <v>AUD (オーストラリアドル)</v>
          </cell>
          <cell r="C19">
            <v>93.7</v>
          </cell>
        </row>
        <row r="20">
          <cell r="B20" t="str">
            <v>HKD (香港ドル)</v>
          </cell>
          <cell r="C20">
            <v>13.5</v>
          </cell>
        </row>
        <row r="21">
          <cell r="B21" t="str">
            <v>INR (インド・ルピー)</v>
          </cell>
          <cell r="C21">
            <v>1.85</v>
          </cell>
        </row>
        <row r="22">
          <cell r="B22" t="str">
            <v>SAR (サウジアラビア・リアル)</v>
          </cell>
          <cell r="C22">
            <v>27.87</v>
          </cell>
        </row>
        <row r="23">
          <cell r="B23" t="str">
            <v>CNY (中国元)（*）</v>
          </cell>
          <cell r="C23">
            <v>16.8</v>
          </cell>
        </row>
        <row r="24">
          <cell r="B24" t="str">
            <v>KWD (クウェート・ディナール)</v>
          </cell>
          <cell r="C24">
            <v>362.74</v>
          </cell>
        </row>
        <row r="25">
          <cell r="B25" t="str">
            <v>KRW (韓国ウォン)（*）</v>
          </cell>
          <cell r="C25">
            <v>9.01</v>
          </cell>
        </row>
        <row r="26">
          <cell r="B26" t="str">
            <v>SGD (シンガポール・ドル)</v>
          </cell>
          <cell r="C26">
            <v>79.84</v>
          </cell>
        </row>
        <row r="27">
          <cell r="B27" t="str">
            <v>NZD (ニュージーランド・ドル)</v>
          </cell>
          <cell r="C27">
            <v>80.180000000000007</v>
          </cell>
        </row>
        <row r="28">
          <cell r="B28" t="str">
            <v>ZAR (南アフリカ・ランド)</v>
          </cell>
          <cell r="C28">
            <v>11.42</v>
          </cell>
        </row>
        <row r="29">
          <cell r="B29" t="str">
            <v>CZK (チェコ・コルナ)</v>
          </cell>
          <cell r="C29">
            <v>5.13</v>
          </cell>
        </row>
        <row r="30">
          <cell r="B30" t="str">
            <v>MXN (メキシコ・ペソ)</v>
          </cell>
          <cell r="C30">
            <v>8.76</v>
          </cell>
        </row>
        <row r="31">
          <cell r="B31" t="str">
            <v>TRY (トルコ・リラ)</v>
          </cell>
          <cell r="C31">
            <v>54.1</v>
          </cell>
        </row>
        <row r="32">
          <cell r="B32" t="str">
            <v>RUB (ロシア・ルーブル)</v>
          </cell>
          <cell r="C32">
            <v>3.3</v>
          </cell>
        </row>
        <row r="33">
          <cell r="B33" t="str">
            <v>HUF (ハンガリー・フォリント)</v>
          </cell>
          <cell r="C33">
            <v>0.46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8" t="s">
        <v>1</v>
      </c>
      <c r="C4" s="38" t="s">
        <v>148</v>
      </c>
      <c r="D4" s="39" t="s">
        <v>2</v>
      </c>
      <c r="E4" s="40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8"/>
      <c r="C5" s="38"/>
      <c r="D5" s="39"/>
      <c r="E5" s="40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1.0917000000000001</v>
      </c>
      <c r="G6" s="18">
        <v>6.1324000000000005</v>
      </c>
      <c r="H6" s="18">
        <v>0.7762</v>
      </c>
      <c r="I6" s="18">
        <v>7.7545999999999999</v>
      </c>
      <c r="J6" s="18">
        <v>100.31</v>
      </c>
      <c r="K6" s="18">
        <v>0.66649999999999998</v>
      </c>
    </row>
    <row r="7" spans="1:18">
      <c r="A7" s="10">
        <v>1</v>
      </c>
      <c r="B7" s="16" t="s">
        <v>18</v>
      </c>
      <c r="C7" s="16" t="s">
        <v>10</v>
      </c>
      <c r="D7" s="19">
        <v>1.0956699999999999</v>
      </c>
      <c r="E7" s="19">
        <v>0.91242999999999996</v>
      </c>
      <c r="F7" s="17">
        <v>1</v>
      </c>
      <c r="G7" s="19">
        <v>5.6361299999999996</v>
      </c>
      <c r="H7" s="19">
        <v>0.70345999999999997</v>
      </c>
      <c r="I7" s="19">
        <v>7.0745399999999998</v>
      </c>
      <c r="J7" s="19">
        <v>91.14</v>
      </c>
      <c r="K7" s="19">
        <v>0.60082000000000002</v>
      </c>
    </row>
    <row r="8" spans="1:18">
      <c r="A8" s="10">
        <v>2</v>
      </c>
      <c r="B8" s="16" t="s">
        <v>19</v>
      </c>
      <c r="C8" s="16" t="s">
        <v>11</v>
      </c>
      <c r="D8" s="19">
        <v>6.1790000000000003</v>
      </c>
      <c r="E8" s="19">
        <v>0.1618384851917786</v>
      </c>
      <c r="F8" s="19">
        <v>0.17811659512316763</v>
      </c>
      <c r="G8" s="17">
        <v>1</v>
      </c>
      <c r="H8" s="19">
        <v>0.12546106943015581</v>
      </c>
      <c r="I8" s="19">
        <v>1.2548625925461161</v>
      </c>
      <c r="J8" s="19">
        <v>16.249593760155996</v>
      </c>
      <c r="K8" s="19">
        <v>0.10755926515510046</v>
      </c>
    </row>
    <row r="9" spans="1:18">
      <c r="A9" s="10">
        <v>3</v>
      </c>
      <c r="B9" s="16" t="s">
        <v>20</v>
      </c>
      <c r="C9" s="16" t="s">
        <v>12</v>
      </c>
      <c r="D9" s="19">
        <v>0.7701786814540974</v>
      </c>
      <c r="E9" s="19">
        <v>1.2984</v>
      </c>
      <c r="F9" s="19">
        <v>1.4238999999999999</v>
      </c>
      <c r="G9" s="19">
        <v>7.9537000000000004</v>
      </c>
      <c r="H9" s="17">
        <v>1</v>
      </c>
      <c r="I9" s="19">
        <v>10.0677</v>
      </c>
      <c r="J9" s="19">
        <v>129.63999999999999</v>
      </c>
      <c r="K9" s="19">
        <v>0.85980000000000001</v>
      </c>
    </row>
    <row r="10" spans="1:18">
      <c r="A10" s="10">
        <v>4</v>
      </c>
      <c r="B10" s="16" t="s">
        <v>21</v>
      </c>
      <c r="C10" s="16" t="s">
        <v>13</v>
      </c>
      <c r="D10" s="19">
        <v>7.7643000000000004</v>
      </c>
      <c r="E10" s="19">
        <v>0.12879461123346597</v>
      </c>
      <c r="F10" s="19">
        <v>0.14038555488794424</v>
      </c>
      <c r="G10" s="19">
        <v>0.78529919899481693</v>
      </c>
      <c r="H10" s="19">
        <v>9.9862987980490772E-2</v>
      </c>
      <c r="I10" s="17">
        <v>1</v>
      </c>
      <c r="J10" s="19">
        <v>12.848515996402416</v>
      </c>
      <c r="K10" s="19">
        <v>8.5850174275853786E-2</v>
      </c>
    </row>
    <row r="11" spans="1:18">
      <c r="A11" s="10">
        <v>5</v>
      </c>
      <c r="B11" s="41" t="s">
        <v>22</v>
      </c>
      <c r="C11" s="41" t="s">
        <v>14</v>
      </c>
      <c r="D11" s="42">
        <f>VLOOKUP("USD (米ドル)",[1]Sheet1!$B$5:$C$33,2,0)</f>
        <v>102.35</v>
      </c>
      <c r="E11" s="42">
        <f>1/D11</f>
        <v>9.7703957010258913E-3</v>
      </c>
      <c r="F11" s="42">
        <f>1/VLOOKUP("AUD (オーストラリアドル)",[1]Sheet1!$B$5:$C$33,2,0)</f>
        <v>1.0672358591248666E-2</v>
      </c>
      <c r="G11" s="42">
        <f>1/VLOOKUP("CNY (中国元)（*）",[1]Sheet1!$B$5:$C$33,2,0)</f>
        <v>5.9523809523809521E-2</v>
      </c>
      <c r="H11" s="42">
        <f>1/VLOOKUP("EUR (ユーロ)",[1]Sheet1!$B$5:$C$33,2,0)</f>
        <v>7.6051410753669472E-3</v>
      </c>
      <c r="I11" s="42">
        <f>1/VLOOKUP("HKD (香港ドル)",[1]Sheet1!$B$5:$C$33,2,0)</f>
        <v>7.407407407407407E-2</v>
      </c>
      <c r="J11" s="43">
        <v>1</v>
      </c>
      <c r="K11" s="42">
        <f>1/VLOOKUP("GBP (イギリスポンド)",[1]Sheet1!$B$5:$C$33,2,0)</f>
        <v>6.4624531472146822E-3</v>
      </c>
    </row>
    <row r="12" spans="1:18">
      <c r="A12" s="10">
        <v>6</v>
      </c>
      <c r="B12" s="16" t="s">
        <v>23</v>
      </c>
      <c r="C12" s="16" t="s">
        <v>15</v>
      </c>
      <c r="D12" s="19">
        <v>0.66374618345944514</v>
      </c>
      <c r="E12" s="19">
        <v>1.5065999999999999</v>
      </c>
      <c r="F12" s="19">
        <v>1.6418999999999999</v>
      </c>
      <c r="G12" s="19">
        <v>9.2287999999999997</v>
      </c>
      <c r="H12" s="19">
        <v>1.1667000000000001</v>
      </c>
      <c r="I12" s="19">
        <v>11.6823</v>
      </c>
      <c r="J12" s="19">
        <v>150.67509999999999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77.989999999999995</v>
      </c>
      <c r="E13" s="21">
        <v>1.2822156686754713E-2</v>
      </c>
      <c r="F13" s="37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1.0530000000000002</v>
      </c>
      <c r="E14" s="25">
        <v>0.95000000000000007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5.7457599999999998</v>
      </c>
      <c r="E15" s="25">
        <v>0.17404138007852749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61.17</v>
      </c>
      <c r="E16" s="25">
        <v>1.6347882949158083E-2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10400</v>
      </c>
      <c r="E17" s="25">
        <v>9.6153846153846154E-5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3.19</v>
      </c>
      <c r="E18" s="25">
        <v>0.31377000000000005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1.2809699999999999</v>
      </c>
      <c r="E19" s="25">
        <v>0.78027000000000002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100.1</v>
      </c>
      <c r="E20" s="25">
        <v>9.99000999000999E-3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43.7</v>
      </c>
      <c r="E21" s="25">
        <v>2.2883295194508008E-2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3.3181600000000002</v>
      </c>
      <c r="E22" s="25">
        <v>0.30137184463678662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33.159999999999997</v>
      </c>
      <c r="E23" s="25">
        <v>3.015681544028951E-2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1.274</v>
      </c>
      <c r="E24" s="25">
        <v>0.78492935635792782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1151.3</v>
      </c>
      <c r="E25" s="25">
        <v>8.6858334057152782E-4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132.18</v>
      </c>
      <c r="E26" s="25">
        <v>7.5654410652141015E-3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6.7067199999999998</v>
      </c>
      <c r="E27" s="25">
        <v>0.14910418207409881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0.94947999999999999</v>
      </c>
      <c r="E28" s="25">
        <v>1.0532080717866621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30.231999999999999</v>
      </c>
      <c r="E29" s="25">
        <v>3.3077533739084418E-2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31.27</v>
      </c>
      <c r="E30" s="25">
        <v>3.1979533098816758E-2</v>
      </c>
      <c r="F30" s="37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1.9518599999999999</v>
      </c>
      <c r="E31" s="25">
        <v>0.5123318270777617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21246</v>
      </c>
      <c r="E33" s="25">
        <v>4.7067683328626568E-5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1.2774000000000001</v>
      </c>
      <c r="E35" s="25">
        <v>0.78302000000000005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1.5063200000000001</v>
      </c>
      <c r="E36" s="25">
        <v>0.6638695629082797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1915</v>
      </c>
      <c r="E37" s="25">
        <v>5.2240000000000001E-4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7.0284000000000004</v>
      </c>
      <c r="E38" s="25">
        <v>0.14228000000000002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1163.4000000000001</v>
      </c>
      <c r="E39" s="25">
        <v>8.61E-4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3.6489000000000003</v>
      </c>
      <c r="E40" s="25">
        <v>0.27421299999999998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0.70900000000000007</v>
      </c>
      <c r="E41" s="25">
        <v>1.4134279999999999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0.28645000000000004</v>
      </c>
      <c r="E42" s="25">
        <v>3.4928000000000003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0.54100000000000004</v>
      </c>
      <c r="E43" s="25">
        <v>1.8484288354898335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7.9939999999999998</v>
      </c>
      <c r="E45" s="25">
        <v>0.125329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12.916</v>
      </c>
      <c r="E46" s="25">
        <v>7.7470999999999998E-2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6.11137</v>
      </c>
      <c r="E47" s="25">
        <v>0.16362943169862076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3.6417000000000002</v>
      </c>
      <c r="E49" s="25">
        <v>0.27465000000000001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3.4149699999999998</v>
      </c>
      <c r="E50" s="25">
        <v>0.29282834109816486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3.7505000000000002</v>
      </c>
      <c r="E51" s="25">
        <v>0.266652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8.1515000000000004</v>
      </c>
      <c r="E52" s="25">
        <v>0.12269899999999999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214.95000000000002</v>
      </c>
      <c r="E53" s="25">
        <v>4.6540000000000002E-3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B6EB3975-081D-456A-98CE-95513699C4ED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6 Jul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2013-07-08T02:49:23Z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18300</vt:r8>
  </property>
</Properties>
</file>