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6 Mar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<sst xmlns="http://schemas.openxmlformats.org/spreadsheetml/2006/main" count="167" uniqueCount="156">
  <si>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</si>
  <si>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</si>
  <si>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</si>
  <si>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</si>
  <si>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</si>
  <si>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</si>
  <si>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</si>
  <si>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</si>
  <si>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</si>
  <si>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</si>
  <si>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</si>
  <si>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</si>
  <si>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</si>
  <si>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</si>
  <si>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</si>
  <si>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</si>
  <si>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</si>
  <si>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</si>
  <si>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</si>
  <si>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</si>
  <si>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</si>
  <si>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</si>
  <si>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</si>
  <si>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</si>
  <si>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</si>
  <si>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</si>
  <si>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</si>
  <si>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</si>
  <si>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</si>
  <si>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</si>
  <si>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</si>
  <si>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</si>
  <si>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</si>
  <si>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</si>
  <si>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</si>
  <si>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</si>
  <si>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</si>
  <si>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</si>
  <si>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</si>
  <si>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</si>
  <si>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</si>
  <si>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</si>
  <si>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</si>
  <si>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</si>
  <si>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</si>
  <si>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</si>
  <si>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</si>
  <si>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</si>
  <si>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</si>
  <si>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</si>
  <si>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</si>
  <si>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</si>
  <si>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</si>
  <si>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</si>
  <si>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</si>
  <si>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</si>
  <si>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</si>
  <si>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</si>
  <si>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</si>
  <si>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</si>
  <si>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</si>
  <si>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</si>
  <si>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</si>
  <si>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</si>
  <si>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</si>
  <si>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</si>
  <si>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</si>
  <si>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</si>
  <si>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</si>
  <si>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</si>
  <si>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</si>
  <si>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</si>
  <si>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</si>
  <si>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</si>
  <si>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</si>
  <si>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</si>
  <si>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</si>
  <si>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</si>
  <si>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</si>
  <si>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</si>
  <si>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</si>
  <si>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</si>
  <si>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</si>
  <si>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</si>
  <si>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</si>
  <si>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</si>
  <si>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</si>
  <si>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</si>
  <si>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</si>
  <si>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</si>
  <si>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</si>
  <si>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</si>
  <si>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</si>
  <si>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</si>
  <si>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</si>
  <si>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</si>
  <si>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</si>
  <si>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</si>
  <si>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</si>
  <si>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</si>
  <si>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</si>
  <si>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</si>
  <si>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</si>
  <si>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</si>
  <si>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</si>
  <si>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</si>
  <si>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</si>
  <si>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</si>
  <si>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</si>
  <si>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</si>
  <si>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</si>
  <si>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</si>
  <si>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</si>
  <si>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</si>
  <si>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</si>
  <si>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</si>
  <si>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</si>
  <si>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</si>
  <si>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</si>
  <si>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</si>
  <si>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</si>
  <si>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</si>
  <si>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</si>
  <si>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</si>
  <si>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</si>
  <si>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</si>
  <si>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</si>
  <si>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</si>
  <si>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</si>
  <si>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</si>
  <si>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</si>
  <si>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</si>
  <si>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</si>
  <si>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</si>
  <si>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</si>
  <si>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</si>
  <si>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</si>
  <si>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</si>
  <si>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</si>
  <si>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</si>
  <si>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</si>
  <si>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</si>
  <si>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</si>
  <si>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</si>
  <si>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</si>
  <si>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</si>
  <si>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</si>
  <si>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</si>
  <si>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</si>
  <si>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</si>
  <si>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</si>
  <si>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</si>
  <si>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</si>
  <si>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</si>
  <si>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26 February, 2013</t>
  </si>
  <si>
    <t>Currency rates as at 6th March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</si>
</sst>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94.14</v>
          </cell>
        </row>
        <row r="6">
          <cell r="B6" t="str">
            <v>GBP (イギリスポンド)</v>
          </cell>
          <cell r="C6">
            <v>145</v>
          </cell>
        </row>
        <row r="7">
          <cell r="B7" t="str">
            <v>CAD (カナダドル)</v>
          </cell>
          <cell r="C7">
            <v>92.34</v>
          </cell>
        </row>
        <row r="8">
          <cell r="B8" t="str">
            <v>CHF (スイスフラン)</v>
          </cell>
          <cell r="C8">
            <v>99.91</v>
          </cell>
        </row>
        <row r="9">
          <cell r="B9" t="str">
            <v>SEK (スウェーデン・クローネ)</v>
          </cell>
          <cell r="C9">
            <v>15</v>
          </cell>
        </row>
        <row r="10">
          <cell r="B10" t="str">
            <v>EUR (ユーロ)</v>
          </cell>
          <cell r="C10">
            <v>123.14</v>
          </cell>
        </row>
        <row r="11">
          <cell r="B11" t="str">
            <v>DKK (デンマーク・クローネ)</v>
          </cell>
          <cell r="C11">
            <v>16.62</v>
          </cell>
        </row>
        <row r="12">
          <cell r="B12" t="str">
            <v>IDR(インドネシア・ルピア)（*）</v>
          </cell>
          <cell r="C12">
            <v>1.0900000000000001</v>
          </cell>
        </row>
        <row r="13">
          <cell r="B13" t="str">
            <v>NOK (ノルウェー・クローネ)</v>
          </cell>
          <cell r="C13">
            <v>16.66</v>
          </cell>
        </row>
        <row r="14">
          <cell r="B14" t="str">
            <v>PKR (パキスタン・ルピー)</v>
          </cell>
          <cell r="C14">
            <v>1.1000000000000001</v>
          </cell>
        </row>
        <row r="15">
          <cell r="B15" t="str">
            <v>PHP (フィリピン・ペソ)</v>
          </cell>
          <cell r="C15">
            <v>2.4500000000000002</v>
          </cell>
        </row>
        <row r="16">
          <cell r="B16" t="str">
            <v>QAR (カタール・リアル)</v>
          </cell>
          <cell r="C16">
            <v>26.32</v>
          </cell>
        </row>
        <row r="17">
          <cell r="B17" t="str">
            <v>THB (タイ・バーツ)</v>
          </cell>
          <cell r="C17">
            <v>3.21</v>
          </cell>
        </row>
        <row r="18">
          <cell r="B18" t="str">
            <v>AED (ＵＡＥ・ディルハム)</v>
          </cell>
          <cell r="C18">
            <v>26.09</v>
          </cell>
        </row>
        <row r="19">
          <cell r="B19" t="str">
            <v>AUD (オーストラリアドル)</v>
          </cell>
          <cell r="C19">
            <v>97.7</v>
          </cell>
        </row>
        <row r="20">
          <cell r="B20" t="str">
            <v>HKD (香港ドル)</v>
          </cell>
          <cell r="C20">
            <v>12.44</v>
          </cell>
        </row>
        <row r="21">
          <cell r="B21" t="str">
            <v>INR (インド・ルピー)</v>
          </cell>
          <cell r="C21">
            <v>1.86</v>
          </cell>
        </row>
        <row r="22">
          <cell r="B22" t="str">
            <v>SAR (サウジアラビア・リアル)</v>
          </cell>
          <cell r="C22">
            <v>25.68</v>
          </cell>
        </row>
        <row r="23">
          <cell r="B23" t="str">
            <v>CNY (中国元)（*）</v>
          </cell>
          <cell r="C23">
            <v>15.3</v>
          </cell>
        </row>
        <row r="24">
          <cell r="B24" t="str">
            <v>KWD (クウェート・ディナール)</v>
          </cell>
          <cell r="C24">
            <v>336.88</v>
          </cell>
        </row>
        <row r="25">
          <cell r="B25" t="str">
            <v>KRW (韓国ウォン)（*）</v>
          </cell>
          <cell r="C25">
            <v>8.8000000000000007</v>
          </cell>
        </row>
        <row r="26">
          <cell r="B26" t="str">
            <v>SGD (シンガポール・ドル)</v>
          </cell>
          <cell r="C26">
            <v>75.650000000000006</v>
          </cell>
        </row>
        <row r="27">
          <cell r="B27" t="str">
            <v>NZD (ニュージーランド・ドル)</v>
          </cell>
          <cell r="C27">
            <v>79.540000000000006</v>
          </cell>
        </row>
        <row r="28">
          <cell r="B28" t="str">
            <v>ZAR (南アフリカ・ランド)</v>
          </cell>
          <cell r="C28">
            <v>11.81</v>
          </cell>
        </row>
        <row r="29">
          <cell r="B29" t="str">
            <v>CZK (チェコ・コルナ)</v>
          </cell>
          <cell r="C29">
            <v>4.88</v>
          </cell>
        </row>
        <row r="30">
          <cell r="B30" t="str">
            <v>MXN (メキシコ・ペソ)</v>
          </cell>
          <cell r="C30">
            <v>8.34</v>
          </cell>
        </row>
        <row r="31">
          <cell r="B31" t="str">
            <v>TRY (トルコ・リラ)</v>
          </cell>
          <cell r="C31">
            <v>54.52</v>
          </cell>
        </row>
        <row r="32">
          <cell r="B32" t="str">
            <v>RUB (ロシア・ルーブル)</v>
          </cell>
          <cell r="C32">
            <v>3.3</v>
          </cell>
        </row>
        <row r="33">
          <cell r="B33" t="str">
            <v>HUF (ハンガリー・フォリント)</v>
          </cell>
          <cell r="C33">
            <v>0.43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6384" width="9.140625" style="13"/>
  </cols>
  <sheetData>
    <row r="1" spans="1:18" ht="19.5">
      <c r="B1" s="11" t="s">
        <v>0</v>
      </c>
    </row>
    <row r="2" spans="1:18" ht="19.5">
      <c r="B2" s="11" t="s">
        <v>155</v>
      </c>
    </row>
    <row r="4" spans="1:18">
      <c r="B4" s="36" t="s">
        <v>1</v>
      </c>
      <c r="C4" s="36" t="s">
        <v>148</v>
      </c>
      <c r="D4" s="37" t="s">
        <v>2</v>
      </c>
      <c r="E4" s="38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6"/>
      <c r="C5" s="36"/>
      <c r="D5" s="37"/>
      <c r="E5" s="38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0.97670000000000001</v>
      </c>
      <c r="G6" s="18">
        <v>6.2219000000000007</v>
      </c>
      <c r="H6" s="18">
        <v>0.76650000000000007</v>
      </c>
      <c r="I6" s="18">
        <v>7.7565</v>
      </c>
      <c r="J6" s="18">
        <v>93.2</v>
      </c>
      <c r="K6" s="18">
        <v>0.6613</v>
      </c>
    </row>
    <row r="7" spans="1:18">
      <c r="A7" s="10">
        <v>1</v>
      </c>
      <c r="B7" s="16" t="s">
        <v>18</v>
      </c>
      <c r="C7" s="16" t="s">
        <v>10</v>
      </c>
      <c r="D7" s="19">
        <v>0.98428000000000004</v>
      </c>
      <c r="E7" s="19">
        <v>1.0158</v>
      </c>
      <c r="F7" s="17">
        <v>1</v>
      </c>
      <c r="G7" s="19">
        <v>6.3804400000000001</v>
      </c>
      <c r="H7" s="19">
        <v>0.78081999999999996</v>
      </c>
      <c r="I7" s="19">
        <v>7.8781400000000001</v>
      </c>
      <c r="J7" s="19">
        <v>94.93</v>
      </c>
      <c r="K7" s="19">
        <v>0.67493000000000003</v>
      </c>
    </row>
    <row r="8" spans="1:18">
      <c r="A8" s="10">
        <v>2</v>
      </c>
      <c r="B8" s="16" t="s">
        <v>19</v>
      </c>
      <c r="C8" s="16" t="s">
        <v>11</v>
      </c>
      <c r="D8" s="19">
        <v>6.2797000000000001</v>
      </c>
      <c r="E8" s="19">
        <v>0.1592432759526729</v>
      </c>
      <c r="F8" s="19">
        <v>0.15597460733392604</v>
      </c>
      <c r="G8" s="17">
        <v>1</v>
      </c>
      <c r="H8" s="19">
        <v>0.12224042246290003</v>
      </c>
      <c r="I8" s="19">
        <v>1.2350253180190194</v>
      </c>
      <c r="J8" s="19">
        <v>14.904018123286038</v>
      </c>
      <c r="K8" s="19">
        <v>0.10528088941295376</v>
      </c>
    </row>
    <row r="9" spans="1:18">
      <c r="A9" s="10">
        <v>3</v>
      </c>
      <c r="B9" s="16" t="s">
        <v>20</v>
      </c>
      <c r="C9" s="16" t="s">
        <v>12</v>
      </c>
      <c r="D9" s="19">
        <v>0.76881679095871458</v>
      </c>
      <c r="E9" s="19">
        <v>1.3007</v>
      </c>
      <c r="F9" s="19">
        <v>1.2821</v>
      </c>
      <c r="G9" s="19">
        <v>8.0978999999999992</v>
      </c>
      <c r="H9" s="17">
        <v>1</v>
      </c>
      <c r="I9" s="19">
        <v>10.0878</v>
      </c>
      <c r="J9" s="19">
        <v>121.67</v>
      </c>
      <c r="K9" s="19">
        <v>0.86399999999999999</v>
      </c>
    </row>
    <row r="10" spans="1:18">
      <c r="A10" s="10">
        <v>4</v>
      </c>
      <c r="B10" s="16" t="s">
        <v>21</v>
      </c>
      <c r="C10" s="16" t="s">
        <v>13</v>
      </c>
      <c r="D10" s="19">
        <v>7.7666000000000004</v>
      </c>
      <c r="E10" s="19">
        <v>0.12875647001261814</v>
      </c>
      <c r="F10" s="19">
        <v>0.12567803298797009</v>
      </c>
      <c r="G10" s="19">
        <v>0.79649542015133412</v>
      </c>
      <c r="H10" s="19">
        <v>9.8453104817113501E-2</v>
      </c>
      <c r="I10" s="17">
        <v>1</v>
      </c>
      <c r="J10" s="19">
        <v>11.957431543704413</v>
      </c>
      <c r="K10" s="19">
        <v>8.4600937378386157E-2</v>
      </c>
    </row>
    <row r="11" spans="1:18">
      <c r="A11" s="10">
        <v>5</v>
      </c>
      <c r="B11" s="39" t="s">
        <v>22</v>
      </c>
      <c r="C11" s="39" t="s">
        <v>14</v>
      </c>
      <c r="D11" s="40">
        <f>VLOOKUP("USD (米ドル)",[1]Sheet1!$B$5:$C$33,2,0)</f>
        <v>94.14</v>
      </c>
      <c r="E11" s="40">
        <f>1/D11</f>
        <v>1.0622477161674103E-2</v>
      </c>
      <c r="F11" s="40">
        <f>1/VLOOKUP("AUD (オーストラリアドル)",[1]Sheet1!$B$5:$C$33,2,0)</f>
        <v>1.0235414534288638E-2</v>
      </c>
      <c r="G11" s="40">
        <f>1/VLOOKUP("CNY (中国元)（*）",[1]Sheet1!$B$5:$C$33,2,0)</f>
        <v>6.535947712418301E-2</v>
      </c>
      <c r="H11" s="40">
        <f>1/VLOOKUP("EUR (ユーロ)",[1]Sheet1!$B$5:$C$33,2,0)</f>
        <v>8.1208380704888752E-3</v>
      </c>
      <c r="I11" s="40">
        <f>1/VLOOKUP("HKD (香港ドル)",[1]Sheet1!$B$5:$C$33,2,0)</f>
        <v>8.0385852090032156E-2</v>
      </c>
      <c r="J11" s="41">
        <v>1</v>
      </c>
      <c r="K11" s="40">
        <f>1/VLOOKUP("GBP (イギリスポンド)",[1]Sheet1!$B$5:$C$33,2,0)</f>
        <v>6.8965517241379309E-3</v>
      </c>
    </row>
    <row r="12" spans="1:18">
      <c r="A12" s="10">
        <v>6</v>
      </c>
      <c r="B12" s="16" t="s">
        <v>23</v>
      </c>
      <c r="C12" s="16" t="s">
        <v>15</v>
      </c>
      <c r="D12" s="19">
        <v>0.66357000663570009</v>
      </c>
      <c r="E12" s="19">
        <v>1.5069999999999999</v>
      </c>
      <c r="F12" s="19">
        <v>1.4831000000000001</v>
      </c>
      <c r="G12" s="19">
        <v>9.3804999999999996</v>
      </c>
      <c r="H12" s="19">
        <v>1.1583000000000001</v>
      </c>
      <c r="I12" s="19">
        <v>11.688000000000001</v>
      </c>
      <c r="J12" s="19">
        <v>140.57300000000001</v>
      </c>
      <c r="K12" s="17">
        <v>1</v>
      </c>
      <c r="L12" s="23"/>
    </row>
    <row r="13" spans="1:18">
      <c r="A13" s="10">
        <v>7</v>
      </c>
      <c r="B13" s="20" t="s">
        <v>89</v>
      </c>
      <c r="C13" s="20" t="s">
        <v>90</v>
      </c>
      <c r="D13" s="21">
        <v>79.39</v>
      </c>
      <c r="E13" s="21">
        <v>1.2596044841919637E-2</v>
      </c>
      <c r="F13" s="23" t="s">
        <v>154</v>
      </c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1.0263</v>
      </c>
      <c r="E14" s="25">
        <v>0.9748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5.7319100000000001</v>
      </c>
      <c r="E15" s="25">
        <v>0.17446191583608256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55.58</v>
      </c>
      <c r="E16" s="25">
        <v>1.7992083483267363E-2</v>
      </c>
      <c r="F16" s="23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10000</v>
      </c>
      <c r="E17" s="25">
        <v>1E-4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3.14</v>
      </c>
      <c r="E18" s="25">
        <v>0.31847133757961782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1.2154799999999999</v>
      </c>
      <c r="E19" s="25">
        <v>0.82242999999999999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98.65</v>
      </c>
      <c r="E20" s="25">
        <v>1.0136847440446021E-2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41</v>
      </c>
      <c r="E21" s="25">
        <v>2.4390243902439025E-2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3.18275</v>
      </c>
      <c r="E22" s="25">
        <v>0.31419370041630668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30.638000000000002</v>
      </c>
      <c r="E23" s="25">
        <v>3.2639206214504862E-2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1.2473000000000001</v>
      </c>
      <c r="E24" s="25">
        <v>0.80173174055960872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1102</v>
      </c>
      <c r="E25" s="25">
        <v>9.0744101633393826E-4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129.04</v>
      </c>
      <c r="E26" s="25">
        <v>7.749535027898327E-3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6.4427599999999998</v>
      </c>
      <c r="E27" s="25">
        <v>0.15521298325562338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0.94225999999999999</v>
      </c>
      <c r="E28" s="25">
        <v>1.0612782034682571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29.861999999999998</v>
      </c>
      <c r="E29" s="25">
        <v>3.3487375259527163E-2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29.96</v>
      </c>
      <c r="E30" s="25">
        <v>3.3377837116154871E-2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1.8024100000000001</v>
      </c>
      <c r="E31" s="25">
        <v>0.55481272296536299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0.27225699999999997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21015</v>
      </c>
      <c r="E33" s="25">
        <v>4.7585058291696407E-5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0.37701000000000001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1.2450000000000001</v>
      </c>
      <c r="E35" s="25">
        <v>0.8028900000000001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1.5036499999999999</v>
      </c>
      <c r="E36" s="25">
        <v>0.66504838226981011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1813.9</v>
      </c>
      <c r="E37" s="25">
        <v>5.5150000000000002E-4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6.7442000000000002</v>
      </c>
      <c r="E38" s="25">
        <v>0.14830000000000002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1165</v>
      </c>
      <c r="E39" s="25">
        <v>8.5979999999999997E-4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3.7347000000000001</v>
      </c>
      <c r="E40" s="25">
        <v>0.26794599999999996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0.70850000000000002</v>
      </c>
      <c r="E41" s="25">
        <v>1.4134279999999999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0.28386</v>
      </c>
      <c r="E42" s="25">
        <v>3.5267000000000004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0.54</v>
      </c>
      <c r="E43" s="25">
        <v>1.8518518518518516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2.6467000000000001</v>
      </c>
      <c r="E44" s="25">
        <v>0.37782899459704539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7.9969999999999999</v>
      </c>
      <c r="E45" s="25">
        <v>0.12531300000000001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12.7219</v>
      </c>
      <c r="E46" s="25">
        <v>7.8628999999999991E-2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5.7242300000000004</v>
      </c>
      <c r="E47" s="25">
        <v>0.17469598531156155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3.6409000000000002</v>
      </c>
      <c r="E49" s="25">
        <v>0.27469499999999997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3.35589</v>
      </c>
      <c r="E50" s="25">
        <v>0.29798354534862587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3.7504000000000004</v>
      </c>
      <c r="E51" s="25">
        <v>0.26666699999999999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8.1524999999999999</v>
      </c>
      <c r="E52" s="25">
        <v>0.122737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216.05</v>
      </c>
      <c r="E53" s="25">
        <v>4.6670000000000001E-3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9708F7-B335-4D08-BC6D-10B9A774554F}"/>
</file>

<file path=customXml/itemProps2.xml><?xml version="1.0" encoding="utf-8"?>
<ds:datastoreItem xmlns:ds="http://schemas.openxmlformats.org/officeDocument/2006/customXml" ds:itemID="{4C50DB90-C48F-40D4-AD01-6A1A990794BA}"/>
</file>

<file path=customXml/itemProps3.xml><?xml version="1.0" encoding="utf-8"?>
<ds:datastoreItem xmlns:ds="http://schemas.openxmlformats.org/officeDocument/2006/customXml" ds:itemID="{FB030567-0002-4BBE-AC19-BC87637F85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6 Mar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2013-03-06T02:02:17Z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5600</vt:r8>
  </property>
</Properties>
</file>