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7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<sst xmlns="http://schemas.openxmlformats.org/spreadsheetml/2006/main" count="166" uniqueCount="155">
  <si>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</si>
  <si>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</si>
  <si>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</si>
  <si>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</si>
  <si>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</si>
  <si>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</si>
  <si>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</si>
  <si>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</si>
  <si>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</si>
  <si>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</si>
  <si>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</si>
  <si>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</si>
  <si>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</si>
  <si>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</si>
  <si>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</si>
  <si>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</si>
  <si>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</si>
  <si>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</si>
  <si>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</si>
  <si>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</si>
  <si>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</si>
  <si>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</si>
  <si>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</si>
  <si>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</si>
  <si>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</si>
  <si>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</si>
  <si>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</si>
  <si>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</si>
  <si>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</si>
  <si>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</si>
  <si>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</si>
  <si>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</si>
  <si>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</si>
  <si>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</si>
  <si>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</si>
  <si>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</si>
  <si>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</si>
  <si>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</si>
  <si>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</si>
  <si>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</si>
  <si>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</si>
  <si>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</si>
  <si>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</si>
  <si>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</si>
  <si>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</si>
  <si>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</si>
  <si>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</si>
  <si>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</si>
  <si>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</si>
  <si>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</si>
  <si>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</si>
  <si>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</si>
  <si>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</si>
  <si>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</si>
  <si>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</si>
  <si>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</si>
  <si>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</si>
  <si>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</si>
  <si>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</si>
  <si>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</si>
  <si>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</si>
  <si>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</si>
  <si>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</si>
  <si>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</si>
  <si>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</si>
  <si>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</si>
  <si>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</si>
  <si>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</si>
  <si>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</si>
  <si>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</si>
  <si>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</si>
  <si>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</si>
  <si>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</si>
  <si>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</si>
  <si>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</si>
  <si>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</si>
  <si>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</si>
  <si>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</si>
  <si>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</si>
  <si>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</si>
  <si>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</si>
  <si>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</si>
  <si>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</si>
  <si>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</si>
  <si>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</si>
  <si>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</si>
  <si>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</si>
  <si>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</si>
  <si>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</si>
  <si>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</si>
  <si>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</si>
  <si>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</si>
  <si>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</si>
  <si>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</si>
  <si>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</si>
  <si>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</si>
  <si>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</si>
  <si>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</si>
  <si>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</si>
  <si>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</si>
  <si>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</si>
  <si>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</si>
  <si>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</si>
  <si>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</si>
  <si>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</si>
  <si>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</si>
  <si>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</si>
  <si>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</si>
  <si>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</si>
  <si>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</si>
  <si>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</si>
  <si>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</si>
  <si>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</si>
  <si>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</si>
  <si>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</si>
  <si>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</si>
  <si>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</si>
  <si>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</si>
  <si>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</si>
  <si>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</si>
  <si>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</si>
  <si>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</si>
  <si>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</si>
  <si>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</si>
  <si>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</si>
  <si>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</si>
  <si>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</si>
  <si>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</si>
  <si>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</si>
  <si>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</si>
  <si>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</si>
  <si>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</si>
  <si>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</si>
  <si>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</si>
  <si>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</si>
  <si>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</si>
  <si>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</si>
  <si>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</si>
  <si>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</si>
  <si>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</si>
  <si>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</si>
  <si>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</si>
  <si>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</si>
  <si>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</si>
  <si>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</si>
  <si>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</si>
  <si>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</si>
  <si>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</si>
  <si>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</si>
  <si>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</si>
  <si>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</si>
  <si>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</si>
  <si>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</si>
  <si>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</si>
  <si>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7th March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</si>
</sst>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95.09</v>
          </cell>
        </row>
        <row r="6">
          <cell r="B6" t="str">
            <v>GBP (イギリスポンド)</v>
          </cell>
          <cell r="C6">
            <v>144.97999999999999</v>
          </cell>
        </row>
        <row r="7">
          <cell r="B7" t="str">
            <v>CAD (カナダドル)</v>
          </cell>
          <cell r="C7">
            <v>92.7</v>
          </cell>
        </row>
        <row r="8">
          <cell r="B8" t="str">
            <v>CHF (スイスフラン)</v>
          </cell>
          <cell r="C8">
            <v>100.09</v>
          </cell>
        </row>
        <row r="9">
          <cell r="B9" t="str">
            <v>SEK (スウェーデン・クローネ)</v>
          </cell>
          <cell r="C9">
            <v>15.07</v>
          </cell>
        </row>
        <row r="10">
          <cell r="B10" t="str">
            <v>EUR (ユーロ)</v>
          </cell>
          <cell r="C10">
            <v>123.6</v>
          </cell>
        </row>
        <row r="11">
          <cell r="B11" t="str">
            <v>DKK (デンマーク・クローネ)</v>
          </cell>
          <cell r="C11">
            <v>16.68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16.75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2.48</v>
          </cell>
        </row>
        <row r="16">
          <cell r="B16" t="str">
            <v>QAR (カタール・リアル)</v>
          </cell>
          <cell r="C16">
            <v>26.58</v>
          </cell>
        </row>
        <row r="17">
          <cell r="B17" t="str">
            <v>THB (タイ・バーツ)</v>
          </cell>
          <cell r="C17">
            <v>3.24</v>
          </cell>
        </row>
        <row r="18">
          <cell r="B18" t="str">
            <v>AED (ＵＡＥ・ディルハム)</v>
          </cell>
          <cell r="C18">
            <v>26.35</v>
          </cell>
        </row>
        <row r="19">
          <cell r="B19" t="str">
            <v>AUD (オーストラリアドル)</v>
          </cell>
          <cell r="C19">
            <v>98.22</v>
          </cell>
        </row>
        <row r="20">
          <cell r="B20" t="str">
            <v>HKD (香港ドル)</v>
          </cell>
          <cell r="C20">
            <v>12.56</v>
          </cell>
        </row>
        <row r="21">
          <cell r="B21" t="str">
            <v>INR (インド・ルピー)</v>
          </cell>
          <cell r="C21">
            <v>1.88</v>
          </cell>
        </row>
        <row r="22">
          <cell r="B22" t="str">
            <v>SAR (サウジアラビア・リアル)</v>
          </cell>
          <cell r="C22">
            <v>25.93</v>
          </cell>
        </row>
        <row r="23">
          <cell r="B23" t="str">
            <v>CNY (中国元)（*）</v>
          </cell>
          <cell r="C23">
            <v>15.45</v>
          </cell>
        </row>
        <row r="24">
          <cell r="B24" t="str">
            <v>KWD (クウェート・ディナール)</v>
          </cell>
          <cell r="C24">
            <v>340.12</v>
          </cell>
        </row>
        <row r="25">
          <cell r="B25" t="str">
            <v>KRW (韓国ウォン)（*）</v>
          </cell>
          <cell r="C25">
            <v>8.8800000000000008</v>
          </cell>
        </row>
        <row r="26">
          <cell r="B26" t="str">
            <v>SGD (シンガポール・ドル)</v>
          </cell>
          <cell r="C26">
            <v>76.180000000000007</v>
          </cell>
        </row>
        <row r="27">
          <cell r="B27" t="str">
            <v>NZD (ニュージーランド・ドル)</v>
          </cell>
          <cell r="C27">
            <v>79.819999999999993</v>
          </cell>
        </row>
        <row r="28">
          <cell r="B28" t="str">
            <v>ZAR (南アフリカ・ランド)</v>
          </cell>
          <cell r="C28">
            <v>11.82</v>
          </cell>
        </row>
        <row r="29">
          <cell r="B29" t="str">
            <v>CZK (チェコ・コルナ)</v>
          </cell>
          <cell r="C29">
            <v>4.91</v>
          </cell>
        </row>
        <row r="30">
          <cell r="B30" t="str">
            <v>MXN (メキシコ・ペソ)</v>
          </cell>
          <cell r="C30">
            <v>8.3699999999999992</v>
          </cell>
        </row>
        <row r="31">
          <cell r="B31" t="str">
            <v>TRY (トルコ・リラ)</v>
          </cell>
          <cell r="C31">
            <v>54.83</v>
          </cell>
        </row>
        <row r="32">
          <cell r="B32" t="str">
            <v>RUB (ロシア・ルーブル)</v>
          </cell>
          <cell r="C32">
            <v>3.3</v>
          </cell>
        </row>
        <row r="33">
          <cell r="B33" t="str">
            <v>HUF (ハンガリー・フォリント)</v>
          </cell>
          <cell r="C33">
            <v>0.43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0.97310000000000008</v>
      </c>
      <c r="G6" s="18">
        <v>6.2177000000000007</v>
      </c>
      <c r="H6" s="18">
        <v>0.76619999999999999</v>
      </c>
      <c r="I6" s="18">
        <v>7.7560000000000002</v>
      </c>
      <c r="J6" s="18">
        <v>93.3</v>
      </c>
      <c r="K6" s="18">
        <v>0.6613</v>
      </c>
    </row>
    <row r="7" spans="1:18">
      <c r="A7" s="10">
        <v>1</v>
      </c>
      <c r="B7" s="16" t="s">
        <v>18</v>
      </c>
      <c r="C7" s="16" t="s">
        <v>10</v>
      </c>
      <c r="D7" s="19">
        <v>0.97770999999999997</v>
      </c>
      <c r="E7" s="19">
        <v>1.0226299999999999</v>
      </c>
      <c r="F7" s="17">
        <v>1</v>
      </c>
      <c r="G7" s="19">
        <v>6.4211900000000002</v>
      </c>
      <c r="H7" s="19">
        <v>0.78452999999999995</v>
      </c>
      <c r="I7" s="19">
        <v>7.9313000000000002</v>
      </c>
      <c r="J7" s="19">
        <v>95.37</v>
      </c>
      <c r="K7" s="19">
        <v>0.67584</v>
      </c>
    </row>
    <row r="8" spans="1:18">
      <c r="A8" s="10">
        <v>2</v>
      </c>
      <c r="B8" s="16" t="s">
        <v>19</v>
      </c>
      <c r="C8" s="16" t="s">
        <v>11</v>
      </c>
      <c r="D8" s="19">
        <v>6.2744999999999997</v>
      </c>
      <c r="E8" s="19">
        <v>0.1593752490238266</v>
      </c>
      <c r="F8" s="19">
        <v>0.15509406455014965</v>
      </c>
      <c r="G8" s="17">
        <v>1</v>
      </c>
      <c r="H8" s="19">
        <v>0.12207478301207318</v>
      </c>
      <c r="I8" s="19">
        <v>1.2451749470800646</v>
      </c>
      <c r="J8" s="19">
        <v>14.889150276193737</v>
      </c>
      <c r="K8" s="19">
        <v>0.10529530067073106</v>
      </c>
    </row>
    <row r="9" spans="1:18">
      <c r="A9" s="10">
        <v>3</v>
      </c>
      <c r="B9" s="16" t="s">
        <v>20</v>
      </c>
      <c r="C9" s="16" t="s">
        <v>12</v>
      </c>
      <c r="D9" s="19">
        <v>0.76722418290624528</v>
      </c>
      <c r="E9" s="19">
        <v>1.3033999999999999</v>
      </c>
      <c r="F9" s="19">
        <v>1.2735000000000001</v>
      </c>
      <c r="G9" s="19">
        <v>8.1065000000000005</v>
      </c>
      <c r="H9" s="17">
        <v>1</v>
      </c>
      <c r="I9" s="19">
        <v>10.1096</v>
      </c>
      <c r="J9" s="19">
        <v>121.45</v>
      </c>
      <c r="K9" s="19">
        <v>0.85980000000000001</v>
      </c>
    </row>
    <row r="10" spans="1:18">
      <c r="A10" s="10">
        <v>4</v>
      </c>
      <c r="B10" s="16" t="s">
        <v>21</v>
      </c>
      <c r="C10" s="16" t="s">
        <v>13</v>
      </c>
      <c r="D10" s="19">
        <v>7.7664999999999997</v>
      </c>
      <c r="E10" s="19">
        <v>0.12875812785682098</v>
      </c>
      <c r="F10" s="19">
        <v>0.12521537043715192</v>
      </c>
      <c r="G10" s="19">
        <v>0.79598821937435327</v>
      </c>
      <c r="H10" s="19">
        <v>9.8455043458056182E-2</v>
      </c>
      <c r="I10" s="17">
        <v>1</v>
      </c>
      <c r="J10" s="19">
        <v>12.007684918347742</v>
      </c>
      <c r="K10" s="19">
        <v>8.5097692150588877E-2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95.09</v>
      </c>
      <c r="E11" s="40">
        <f>1/D11</f>
        <v>1.051635292880429E-2</v>
      </c>
      <c r="F11" s="40">
        <f>1/VLOOKUP("AUD (オーストラリアドル)",[1]Sheet1!$B$5:$C$33,2,0)</f>
        <v>1.0181225819588679E-2</v>
      </c>
      <c r="G11" s="40">
        <f>1/VLOOKUP("CNY (中国元)（*）",[1]Sheet1!$B$5:$C$33,2,0)</f>
        <v>6.4724919093851141E-2</v>
      </c>
      <c r="H11" s="40">
        <f>1/VLOOKUP("EUR (ユーロ)",[1]Sheet1!$B$5:$C$33,2,0)</f>
        <v>8.0906148867313926E-3</v>
      </c>
      <c r="I11" s="40">
        <f>1/VLOOKUP("HKD (香港ドル)",[1]Sheet1!$B$5:$C$33,2,0)</f>
        <v>7.9617834394904455E-2</v>
      </c>
      <c r="J11" s="41">
        <v>1</v>
      </c>
      <c r="K11" s="40">
        <f>1/VLOOKUP("GBP (イギリスポンド)",[1]Sheet1!$B$5:$C$33,2,0)</f>
        <v>6.8975031038763972E-3</v>
      </c>
    </row>
    <row r="12" spans="1:18">
      <c r="A12" s="10">
        <v>6</v>
      </c>
      <c r="B12" s="16" t="s">
        <v>23</v>
      </c>
      <c r="C12" s="16" t="s">
        <v>15</v>
      </c>
      <c r="D12" s="19">
        <v>0.66357000663570009</v>
      </c>
      <c r="E12" s="19">
        <v>1.5069999999999999</v>
      </c>
      <c r="F12" s="19">
        <v>1.4831000000000001</v>
      </c>
      <c r="G12" s="19">
        <v>9.3804999999999996</v>
      </c>
      <c r="H12" s="19">
        <v>1.1583000000000001</v>
      </c>
      <c r="I12" s="19">
        <v>11.688000000000001</v>
      </c>
      <c r="J12" s="19">
        <v>140.57300000000001</v>
      </c>
      <c r="K12" s="17">
        <v>1</v>
      </c>
      <c r="L12" s="23"/>
    </row>
    <row r="13" spans="1:18">
      <c r="A13" s="10">
        <v>7</v>
      </c>
      <c r="B13" s="20" t="s">
        <v>89</v>
      </c>
      <c r="C13" s="20" t="s">
        <v>90</v>
      </c>
      <c r="D13" s="21">
        <v>79.239999999999995</v>
      </c>
      <c r="E13" s="21">
        <v>1.2619888944977285E-2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1.0269000000000001</v>
      </c>
      <c r="E14" s="25">
        <v>0.9739000000000001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5.7201899999999997</v>
      </c>
      <c r="E15" s="25">
        <v>0.1748193678881296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55.53</v>
      </c>
      <c r="E16" s="25">
        <v>1.8008283810552854E-2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10000</v>
      </c>
      <c r="E17" s="25">
        <v>1E-4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3.1395</v>
      </c>
      <c r="E18" s="25">
        <v>0.31852205765249242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1.2069399999999999</v>
      </c>
      <c r="E19" s="25">
        <v>0.82828000000000002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98.65</v>
      </c>
      <c r="E20" s="25">
        <v>1.0136847440446021E-2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40.950000000000003</v>
      </c>
      <c r="E21" s="25">
        <v>2.442002442002442E-2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3.1694</v>
      </c>
      <c r="E22" s="25">
        <v>0.31551713258029912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30.786999999999999</v>
      </c>
      <c r="E23" s="25">
        <v>3.2481242082697245E-2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1.2454000000000001</v>
      </c>
      <c r="E24" s="25">
        <v>0.80295487393608478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1097.5999999999999</v>
      </c>
      <c r="E25" s="25">
        <v>9.1107871720116625E-4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129.05000000000001</v>
      </c>
      <c r="E26" s="25">
        <v>7.7489345215032927E-3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6.3974200000000003</v>
      </c>
      <c r="E27" s="25">
        <v>0.1563130136836412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0.94191999999999998</v>
      </c>
      <c r="E28" s="25">
        <v>1.0616612875828095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29.817</v>
      </c>
      <c r="E29" s="25">
        <v>3.3537914612469397E-2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29.9</v>
      </c>
      <c r="E30" s="25">
        <v>3.3444816053511704E-2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1.79461</v>
      </c>
      <c r="E31" s="25">
        <v>0.55722413226272005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20970</v>
      </c>
      <c r="E33" s="25">
        <v>4.7687172150691461E-5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1.2451000000000001</v>
      </c>
      <c r="E35" s="25">
        <v>0.80366000000000004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1.50054</v>
      </c>
      <c r="E36" s="25">
        <v>0.66642675303557386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1809.7</v>
      </c>
      <c r="E37" s="25">
        <v>5.5279999999999999E-4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6.7442000000000002</v>
      </c>
      <c r="E38" s="25">
        <v>0.14830000000000002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1163</v>
      </c>
      <c r="E39" s="25">
        <v>8.6129999999999996E-4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3.7232000000000003</v>
      </c>
      <c r="E40" s="25">
        <v>0.26872299999999999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0.28399000000000002</v>
      </c>
      <c r="E42" s="25">
        <v>3.5275000000000003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0.53900000000000003</v>
      </c>
      <c r="E43" s="25">
        <v>1.8552875695732838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2.6456</v>
      </c>
      <c r="E44" s="25">
        <v>0.37798609011188389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12.686400000000001</v>
      </c>
      <c r="E46" s="25">
        <v>7.8840999999999994E-2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5.7081499999999998</v>
      </c>
      <c r="E47" s="25">
        <v>0.17518810823121328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</v>
      </c>
      <c r="E49" s="25">
        <v>0.27469499999999997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3.3477800000000002</v>
      </c>
      <c r="E50" s="25">
        <v>0.29870541074981033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8.1449999999999996</v>
      </c>
      <c r="E52" s="25">
        <v>0.12338099999999999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0CA759-8E95-419D-8796-48F6CE8F02FD}"/>
</file>

<file path=customXml/itemProps2.xml><?xml version="1.0" encoding="utf-8"?>
<ds:datastoreItem xmlns:ds="http://schemas.openxmlformats.org/officeDocument/2006/customXml" ds:itemID="{2BC71C5F-5787-46C5-BA11-06F742C07909}"/>
</file>

<file path=customXml/itemProps3.xml><?xml version="1.0" encoding="utf-8"?>
<ds:datastoreItem xmlns:ds="http://schemas.openxmlformats.org/officeDocument/2006/customXml" ds:itemID="{6EF63BFE-6349-4BF3-881C-4FD95CA6AB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2013-03-07T01:56:51Z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5700</vt:r8>
  </property>
</Properties>
</file>