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8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<sst xmlns="http://schemas.openxmlformats.org/spreadsheetml/2006/main" count="166" uniqueCount="155">
  <si>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</si>
  <si>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</si>
  <si>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</si>
  <si>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</si>
  <si>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</si>
  <si>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</si>
  <si>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</si>
  <si>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</si>
  <si>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</si>
  <si>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</si>
  <si>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</si>
  <si>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</si>
  <si>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</si>
  <si>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</si>
  <si>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</si>
  <si>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</si>
  <si>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</si>
  <si>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</si>
  <si>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</si>
  <si>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</si>
  <si>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</si>
  <si>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</si>
  <si>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</si>
  <si>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</si>
  <si>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</si>
  <si>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</si>
  <si>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</si>
  <si>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</si>
  <si>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</si>
  <si>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</si>
  <si>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</si>
  <si>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</si>
  <si>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</si>
  <si>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</si>
  <si>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</si>
  <si>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</si>
  <si>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</si>
  <si>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</si>
  <si>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</si>
  <si>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</si>
  <si>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</si>
  <si>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</si>
  <si>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</si>
  <si>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</si>
  <si>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</si>
  <si>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</si>
  <si>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</si>
  <si>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</si>
  <si>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</si>
  <si>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</si>
  <si>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</si>
  <si>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</si>
  <si>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</si>
  <si>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</si>
  <si>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</si>
  <si>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</si>
  <si>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</si>
  <si>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</si>
  <si>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</si>
  <si>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</si>
  <si>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</si>
  <si>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</si>
  <si>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</si>
  <si>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</si>
  <si>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</si>
  <si>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</si>
  <si>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</si>
  <si>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</si>
  <si>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</si>
  <si>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</si>
  <si>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</si>
  <si>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</si>
  <si>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</si>
  <si>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</si>
  <si>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</si>
  <si>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</si>
  <si>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</si>
  <si>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</si>
  <si>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</si>
  <si>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</si>
  <si>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</si>
  <si>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</si>
  <si>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</si>
  <si>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</si>
  <si>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</si>
  <si>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</si>
  <si>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</si>
  <si>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</si>
  <si>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</si>
  <si>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</si>
  <si>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</si>
  <si>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</si>
  <si>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</si>
  <si>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</si>
  <si>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</si>
  <si>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</si>
  <si>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</si>
  <si>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</si>
  <si>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</si>
  <si>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</si>
  <si>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</si>
  <si>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</si>
  <si>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</si>
  <si>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</si>
  <si>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</si>
  <si>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</si>
  <si>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</si>
  <si>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</si>
  <si>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</si>
  <si>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</si>
  <si>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</si>
  <si>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</si>
  <si>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</si>
  <si>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</si>
  <si>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</si>
  <si>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</si>
  <si>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</si>
  <si>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</si>
  <si>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</si>
  <si>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</si>
  <si>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</si>
  <si>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</si>
  <si>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</si>
  <si>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</si>
  <si>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</si>
  <si>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</si>
  <si>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</si>
  <si>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</si>
  <si>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</si>
  <si>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</si>
  <si>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</si>
  <si>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</si>
  <si>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</si>
  <si>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</si>
  <si>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</si>
  <si>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</si>
  <si>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</si>
  <si>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</si>
  <si>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</si>
  <si>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</si>
  <si>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</si>
  <si>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</si>
  <si>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</si>
  <si>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</si>
  <si>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</si>
  <si>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</si>
  <si>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</si>
  <si>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</si>
  <si>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</si>
  <si>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</si>
  <si>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</si>
  <si>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</si>
  <si>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</si>
  <si>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</si>
  <si>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8th March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</si>
</sst>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7" fontId="0" fillId="0" borderId="0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95.96</v>
          </cell>
        </row>
        <row r="6">
          <cell r="B6" t="str">
            <v>GBP (イギリスポンド)</v>
          </cell>
          <cell r="C6">
            <v>146.6</v>
          </cell>
        </row>
        <row r="7">
          <cell r="B7" t="str">
            <v>CAD (カナダドル)</v>
          </cell>
          <cell r="C7">
            <v>93.81</v>
          </cell>
        </row>
        <row r="8">
          <cell r="B8" t="str">
            <v>CHF (スイスフラン)</v>
          </cell>
          <cell r="C8">
            <v>101.6</v>
          </cell>
        </row>
        <row r="9">
          <cell r="B9" t="str">
            <v>SEK (スウェーデン・クローネ)</v>
          </cell>
          <cell r="C9">
            <v>15.41</v>
          </cell>
        </row>
        <row r="10">
          <cell r="B10" t="str">
            <v>EUR (ユーロ)</v>
          </cell>
          <cell r="C10">
            <v>125.93</v>
          </cell>
        </row>
        <row r="11">
          <cell r="B11" t="str">
            <v>DKK (デンマーク・クローネ)</v>
          </cell>
          <cell r="C11">
            <v>16.989999999999998</v>
          </cell>
        </row>
        <row r="12">
          <cell r="B12" t="str">
            <v>IDR(インドネシア・ルピア)（*）</v>
          </cell>
          <cell r="C12">
            <v>1.1100000000000001</v>
          </cell>
        </row>
        <row r="13">
          <cell r="B13" t="str">
            <v>NOK (ノルウェー・クローネ)</v>
          </cell>
          <cell r="C13">
            <v>17.059999999999999</v>
          </cell>
        </row>
        <row r="14">
          <cell r="B14" t="str">
            <v>PKR (パキスタン・ルピー)</v>
          </cell>
          <cell r="C14">
            <v>1.1200000000000001</v>
          </cell>
        </row>
        <row r="15">
          <cell r="B15" t="str">
            <v>PHP (フィリピン・ペソ)</v>
          </cell>
          <cell r="C15">
            <v>2.5</v>
          </cell>
        </row>
        <row r="16">
          <cell r="B16" t="str">
            <v>QAR (カタール・リアル)</v>
          </cell>
          <cell r="C16">
            <v>26.82</v>
          </cell>
        </row>
        <row r="17">
          <cell r="B17" t="str">
            <v>THB (タイ・バーツ)</v>
          </cell>
          <cell r="C17">
            <v>3.27</v>
          </cell>
        </row>
        <row r="18">
          <cell r="B18" t="str">
            <v>AED (ＵＡＥ・ディルハム)</v>
          </cell>
          <cell r="C18">
            <v>26.58</v>
          </cell>
        </row>
        <row r="19">
          <cell r="B19" t="str">
            <v>AUD (オーストラリアドル)</v>
          </cell>
          <cell r="C19">
            <v>99.5</v>
          </cell>
        </row>
        <row r="20">
          <cell r="B20" t="str">
            <v>HKD (香港ドル)</v>
          </cell>
          <cell r="C20">
            <v>12.67</v>
          </cell>
        </row>
        <row r="21">
          <cell r="B21" t="str">
            <v>INR (インド・ルピー)</v>
          </cell>
          <cell r="C21">
            <v>1.91</v>
          </cell>
        </row>
        <row r="22">
          <cell r="B22" t="str">
            <v>SAR (サウジアラビア・リアル)</v>
          </cell>
          <cell r="C22">
            <v>26.1</v>
          </cell>
        </row>
        <row r="23">
          <cell r="B23" t="str">
            <v>CNY (中国元)（*）</v>
          </cell>
          <cell r="C23">
            <v>15.61</v>
          </cell>
        </row>
        <row r="24">
          <cell r="B24" t="str">
            <v>KWD (クウェート・ディナール)</v>
          </cell>
          <cell r="C24">
            <v>343.19</v>
          </cell>
        </row>
        <row r="25">
          <cell r="B25" t="str">
            <v>KRW (韓国ウォン)（*）</v>
          </cell>
          <cell r="C25">
            <v>8.94</v>
          </cell>
        </row>
        <row r="26">
          <cell r="B26" t="str">
            <v>SGD (シンガポール・ドル)</v>
          </cell>
          <cell r="C26">
            <v>77.05</v>
          </cell>
        </row>
        <row r="27">
          <cell r="B27" t="str">
            <v>NZD (ニュージーランド・ドル)</v>
          </cell>
          <cell r="C27">
            <v>80.650000000000006</v>
          </cell>
        </row>
        <row r="28">
          <cell r="B28" t="str">
            <v>ZAR (南アフリカ・ランド)</v>
          </cell>
          <cell r="C28">
            <v>11.9</v>
          </cell>
        </row>
        <row r="29">
          <cell r="B29" t="str">
            <v>CZK (チェコ・コルナ)</v>
          </cell>
          <cell r="C29">
            <v>5.01</v>
          </cell>
        </row>
        <row r="30">
          <cell r="B30" t="str">
            <v>MXN (メキシコ・ペソ)</v>
          </cell>
          <cell r="C30">
            <v>8.4499999999999993</v>
          </cell>
        </row>
        <row r="31">
          <cell r="B31" t="str">
            <v>TRY (トルコ・リラ)</v>
          </cell>
          <cell r="C31">
            <v>55.4</v>
          </cell>
        </row>
        <row r="32">
          <cell r="B32" t="str">
            <v>RUB (ロシア・ルーブル)</v>
          </cell>
          <cell r="C32">
            <v>3.35</v>
          </cell>
        </row>
        <row r="33">
          <cell r="B33" t="str">
            <v>HUF (ハンガリー・フォリント)</v>
          </cell>
          <cell r="C33">
            <v>0.44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H26" sqref="H26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0.97610000000000008</v>
      </c>
      <c r="G6" s="18">
        <v>6.2214</v>
      </c>
      <c r="H6" s="18">
        <v>0.76950000000000007</v>
      </c>
      <c r="I6" s="18">
        <v>7.7566000000000006</v>
      </c>
      <c r="J6" s="18">
        <v>93.97</v>
      </c>
      <c r="K6" s="18">
        <v>0.66760000000000008</v>
      </c>
    </row>
    <row r="7" spans="1:18">
      <c r="A7" s="10">
        <v>1</v>
      </c>
      <c r="B7" s="16" t="s">
        <v>18</v>
      </c>
      <c r="C7" s="16" t="s">
        <v>10</v>
      </c>
      <c r="D7" s="19">
        <v>0.97375</v>
      </c>
      <c r="E7" s="19">
        <v>1.0267999999999999</v>
      </c>
      <c r="F7" s="17">
        <v>1</v>
      </c>
      <c r="G7" s="19">
        <v>6.4420700000000002</v>
      </c>
      <c r="H7" s="19">
        <v>0.78771000000000002</v>
      </c>
      <c r="I7" s="19">
        <v>7.9635699999999998</v>
      </c>
      <c r="J7" s="19">
        <v>95.94</v>
      </c>
      <c r="K7" s="19">
        <v>0.68001999999999996</v>
      </c>
    </row>
    <row r="8" spans="1:18">
      <c r="A8" s="10">
        <v>2</v>
      </c>
      <c r="B8" s="16" t="s">
        <v>19</v>
      </c>
      <c r="C8" s="16" t="s">
        <v>11</v>
      </c>
      <c r="D8" s="19">
        <v>6.2785000000000002</v>
      </c>
      <c r="E8" s="19">
        <v>0.15927371187385522</v>
      </c>
      <c r="F8" s="19">
        <v>0.15573170541790604</v>
      </c>
      <c r="G8" s="17">
        <v>1</v>
      </c>
      <c r="H8" s="19">
        <v>0.12273101044440898</v>
      </c>
      <c r="I8" s="19">
        <v>1.2353304508956147</v>
      </c>
      <c r="J8" s="19">
        <v>15.005552054260075</v>
      </c>
      <c r="K8" s="19">
        <v>0.10627444312191806</v>
      </c>
    </row>
    <row r="9" spans="1:18">
      <c r="A9" s="10">
        <v>3</v>
      </c>
      <c r="B9" s="16" t="s">
        <v>20</v>
      </c>
      <c r="C9" s="16" t="s">
        <v>12</v>
      </c>
      <c r="D9" s="19">
        <v>0.76716532412734939</v>
      </c>
      <c r="E9" s="19">
        <v>1.3035000000000001</v>
      </c>
      <c r="F9" s="19">
        <v>1.2669999999999999</v>
      </c>
      <c r="G9" s="19">
        <v>8.1066000000000003</v>
      </c>
      <c r="H9" s="17">
        <v>1</v>
      </c>
      <c r="I9" s="19">
        <v>10.1099</v>
      </c>
      <c r="J9" s="19">
        <v>121.85</v>
      </c>
      <c r="K9" s="19">
        <v>0.86439999999999995</v>
      </c>
    </row>
    <row r="10" spans="1:18">
      <c r="A10" s="10">
        <v>4</v>
      </c>
      <c r="B10" s="16" t="s">
        <v>21</v>
      </c>
      <c r="C10" s="16" t="s">
        <v>13</v>
      </c>
      <c r="D10" s="19">
        <v>7.7666000000000004</v>
      </c>
      <c r="E10" s="19">
        <v>0.12875647001261814</v>
      </c>
      <c r="F10" s="19">
        <v>0.12528596521560462</v>
      </c>
      <c r="G10" s="19">
        <v>0.7963051441312311</v>
      </c>
      <c r="H10" s="19">
        <v>9.8657079829362712E-2</v>
      </c>
      <c r="I10" s="17">
        <v>1</v>
      </c>
      <c r="J10" s="19">
        <v>12.093360744951022</v>
      </c>
      <c r="K10" s="19">
        <v>8.5754467807772794E-2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95.96</v>
      </c>
      <c r="E11" s="42">
        <f>1/D11</f>
        <v>1.0421008753647354E-2</v>
      </c>
      <c r="F11" s="42">
        <f>1/VLOOKUP("AUD (オーストラリアドル)",[1]Sheet1!$B$5:$C$33,2,0)</f>
        <v>1.0050251256281407E-2</v>
      </c>
      <c r="G11" s="42">
        <f>1/VLOOKUP("CNY (中国元)（*）",[1]Sheet1!$B$5:$C$33,2,0)</f>
        <v>6.4061499039077513E-2</v>
      </c>
      <c r="H11" s="42">
        <f>1/VLOOKUP("EUR (ユーロ)",[1]Sheet1!$B$5:$C$33,2,0)</f>
        <v>7.9409195584848723E-3</v>
      </c>
      <c r="I11" s="42">
        <f>1/VLOOKUP("HKD (香港ドル)",[1]Sheet1!$B$5:$C$33,2,0)</f>
        <v>7.8926598263614839E-2</v>
      </c>
      <c r="J11" s="43">
        <v>1</v>
      </c>
      <c r="K11" s="42">
        <f>1/VLOOKUP("GBP (イギリスポンド)",[1]Sheet1!$B$5:$C$33,2,0)</f>
        <v>6.8212824010914054E-3</v>
      </c>
    </row>
    <row r="12" spans="1:18">
      <c r="A12" s="10">
        <v>6</v>
      </c>
      <c r="B12" s="16" t="s">
        <v>23</v>
      </c>
      <c r="C12" s="16" t="s">
        <v>15</v>
      </c>
      <c r="D12" s="19">
        <v>0.66427527567423938</v>
      </c>
      <c r="E12" s="19">
        <v>1.5054000000000001</v>
      </c>
      <c r="F12" s="19">
        <v>1.4671000000000001</v>
      </c>
      <c r="G12" s="19">
        <v>9.3604000000000003</v>
      </c>
      <c r="H12" s="19">
        <v>1.1579999999999999</v>
      </c>
      <c r="I12" s="19">
        <v>11.675700000000001</v>
      </c>
      <c r="J12" s="19">
        <v>140.80009999999999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79.14</v>
      </c>
      <c r="E13" s="21">
        <v>1.2635835228708618E-2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1.0316000000000001</v>
      </c>
      <c r="E14" s="25">
        <v>0.96970000000000001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5.7196800000000003</v>
      </c>
      <c r="E15" s="25">
        <v>0.17483495580172317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55.57</v>
      </c>
      <c r="E16" s="25">
        <v>1.7995321216483715E-2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10000</v>
      </c>
      <c r="E17" s="25">
        <v>1E-4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3.149</v>
      </c>
      <c r="E18" s="25">
        <v>0.31756113051762463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1.20221</v>
      </c>
      <c r="E19" s="25">
        <v>0.83155000000000001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98.55</v>
      </c>
      <c r="E20" s="25">
        <v>1.0147133434804667E-2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40.950000000000003</v>
      </c>
      <c r="E21" s="25">
        <v>2.442002442002442E-2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3.1833499999999999</v>
      </c>
      <c r="E22" s="25">
        <v>0.31413448097130381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30.620999999999999</v>
      </c>
      <c r="E23" s="25">
        <v>3.2657326671238697E-2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1.2451000000000001</v>
      </c>
      <c r="E24" s="25">
        <v>0.80314834149867476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1094.2</v>
      </c>
      <c r="E25" s="25">
        <v>9.1390970572107475E-4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128.96</v>
      </c>
      <c r="E26" s="25">
        <v>7.7543424317617861E-3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6.37967</v>
      </c>
      <c r="E27" s="25">
        <v>0.15674791956323761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0.94369000000000003</v>
      </c>
      <c r="E28" s="25">
        <v>1.0596700187561594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29.832000000000001</v>
      </c>
      <c r="E29" s="25">
        <v>3.3521051220166263E-2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29.94</v>
      </c>
      <c r="E30" s="25">
        <v>3.3400133600534399E-2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1.7924800000000001</v>
      </c>
      <c r="E31" s="25">
        <v>0.55788628046059086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1.2485000000000002</v>
      </c>
      <c r="E35" s="25">
        <v>0.80103000000000002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1.5004200000000001</v>
      </c>
      <c r="E36" s="25">
        <v>0.6664800522520361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1808.1000000000001</v>
      </c>
      <c r="E37" s="25">
        <v>5.532E-4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6.7505000000000006</v>
      </c>
      <c r="E38" s="25">
        <v>0.14822000000000002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1163</v>
      </c>
      <c r="E39" s="25">
        <v>8.6129999999999996E-4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3.7386000000000004</v>
      </c>
      <c r="E40" s="25">
        <v>0.26790999999999998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0.70850000000000002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0.28444000000000003</v>
      </c>
      <c r="E42" s="25">
        <v>3.5219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0.53800000000000003</v>
      </c>
      <c r="E43" s="25">
        <v>1.8587360594795539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2.6568000000000001</v>
      </c>
      <c r="E44" s="25">
        <v>0.37639265281541706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7.9969999999999999</v>
      </c>
      <c r="E45" s="25">
        <v>0.12529799999999999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12.760400000000001</v>
      </c>
      <c r="E46" s="25">
        <v>7.8395999999999993E-2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5.6962000000000002</v>
      </c>
      <c r="E47" s="25">
        <v>0.17555563358028159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</v>
      </c>
      <c r="E49" s="25">
        <v>0.27469499999999997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3.3431500000000001</v>
      </c>
      <c r="E50" s="25">
        <v>0.29911909426738253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8.1395</v>
      </c>
      <c r="E52" s="25">
        <v>0.122918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00472C-0EDE-4D57-8A90-4226E639058A}"/>
</file>

<file path=customXml/itemProps2.xml><?xml version="1.0" encoding="utf-8"?>
<ds:datastoreItem xmlns:ds="http://schemas.openxmlformats.org/officeDocument/2006/customXml" ds:itemID="{2F1F32C7-5315-4803-A1CC-A5B3C75BD0C0}"/>
</file>

<file path=customXml/itemProps3.xml><?xml version="1.0" encoding="utf-8"?>
<ds:datastoreItem xmlns:ds="http://schemas.openxmlformats.org/officeDocument/2006/customXml" ds:itemID="{D2CF4FB5-16B4-4E4E-9965-8793001985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8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2013-03-08T02:01:55Z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5800</vt:r8>
  </property>
</Properties>
</file>