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3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<sst xmlns="http://schemas.openxmlformats.org/spreadsheetml/2006/main" count="167" uniqueCount="155">
  <si>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</si>
  <si>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</si>
  <si>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</si>
  <si>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</si>
  <si>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</si>
  <si>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</si>
  <si>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</si>
  <si>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</si>
  <si>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</si>
  <si>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</si>
  <si>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</si>
  <si>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</si>
  <si>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</si>
  <si>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</si>
  <si>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</si>
  <si>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</si>
  <si>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</si>
  <si>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</si>
  <si>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</si>
  <si>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</si>
  <si>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</si>
  <si>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</si>
  <si>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</si>
  <si>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</si>
  <si>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</si>
  <si>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</si>
  <si>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</si>
  <si>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</si>
  <si>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</si>
  <si>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</si>
  <si>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</si>
  <si>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</si>
  <si>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</si>
  <si>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</si>
  <si>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</si>
  <si>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</si>
  <si>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</si>
  <si>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</si>
  <si>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</si>
  <si>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</si>
  <si>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</si>
  <si>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</si>
  <si>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</si>
  <si>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</si>
  <si>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</si>
  <si>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</si>
  <si>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</si>
  <si>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</si>
  <si>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</si>
  <si>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</si>
  <si>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</si>
  <si>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</si>
  <si>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</si>
  <si>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</si>
  <si>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</si>
  <si>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</si>
  <si>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</si>
  <si>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</si>
  <si>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</si>
  <si>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</si>
  <si>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</si>
  <si>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</si>
  <si>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</si>
  <si>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</si>
  <si>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</si>
  <si>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</si>
  <si>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</si>
  <si>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</si>
  <si>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</si>
  <si>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</si>
  <si>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</si>
  <si>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</si>
  <si>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</si>
  <si>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</si>
  <si>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</si>
  <si>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</si>
  <si>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</si>
  <si>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</si>
  <si>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</si>
  <si>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</si>
  <si>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</si>
  <si>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</si>
  <si>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</si>
  <si>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</si>
  <si>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</si>
  <si>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</si>
  <si>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</si>
  <si>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</si>
  <si>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</si>
  <si>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</si>
  <si>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</si>
  <si>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</si>
  <si>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</si>
  <si>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</si>
  <si>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</si>
  <si>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</si>
  <si>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</si>
  <si>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</si>
  <si>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</si>
  <si>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</si>
  <si>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</si>
  <si>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</si>
  <si>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</si>
  <si>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</si>
  <si>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</si>
  <si>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</si>
  <si>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</si>
  <si>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</si>
  <si>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</si>
  <si>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</si>
  <si>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</si>
  <si>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</si>
  <si>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</si>
  <si>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</si>
  <si>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</si>
  <si>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</si>
  <si>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</si>
  <si>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</si>
  <si>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</si>
  <si>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</si>
  <si>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</si>
  <si>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</si>
  <si>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</si>
  <si>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</si>
  <si>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</si>
  <si>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</si>
  <si>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</si>
  <si>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</si>
  <si>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</si>
  <si>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</si>
  <si>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</si>
  <si>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</si>
  <si>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</si>
  <si>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</si>
  <si>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</si>
  <si>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</si>
  <si>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</si>
  <si>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</si>
  <si>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</si>
  <si>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</si>
  <si>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</si>
  <si>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</si>
  <si>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</si>
  <si>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</si>
  <si>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</si>
  <si>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</si>
  <si>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</si>
  <si>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</si>
  <si>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</si>
  <si>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</si>
  <si>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</si>
  <si>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</si>
  <si>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</si>
  <si>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</si>
  <si>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13th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</si>
</sst>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94.3</v>
          </cell>
        </row>
        <row r="6">
          <cell r="B6" t="str">
            <v>GBP (イギリスポンド)</v>
          </cell>
          <cell r="C6">
            <v>150.25</v>
          </cell>
        </row>
        <row r="7">
          <cell r="B7" t="str">
            <v>CAD (カナダドル)</v>
          </cell>
          <cell r="C7">
            <v>94.7</v>
          </cell>
        </row>
        <row r="8">
          <cell r="B8" t="str">
            <v>CHF (スイスフラン)</v>
          </cell>
          <cell r="C8">
            <v>102.63</v>
          </cell>
        </row>
        <row r="9">
          <cell r="B9" t="str">
            <v>SEK (スウェーデン・クローネ)</v>
          </cell>
          <cell r="C9">
            <v>15.05</v>
          </cell>
        </row>
        <row r="10">
          <cell r="B10" t="str">
            <v>EUR (ユーロ)</v>
          </cell>
          <cell r="C10">
            <v>126.98</v>
          </cell>
        </row>
        <row r="11">
          <cell r="B11" t="str">
            <v>DKK (デンマーク・クローネ)</v>
          </cell>
          <cell r="C11">
            <v>17.12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17.3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26.36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26.13</v>
          </cell>
        </row>
        <row r="19">
          <cell r="B19" t="str">
            <v>AUD (オーストラリアドル)</v>
          </cell>
          <cell r="C19">
            <v>98.49</v>
          </cell>
        </row>
        <row r="20">
          <cell r="B20" t="str">
            <v>HKD (香港ドル)</v>
          </cell>
          <cell r="C20">
            <v>12.46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25.72</v>
          </cell>
        </row>
        <row r="23">
          <cell r="B23" t="str">
            <v>CNY (中国元)（*）</v>
          </cell>
          <cell r="C23">
            <v>15.31</v>
          </cell>
        </row>
        <row r="24">
          <cell r="B24" t="str">
            <v>KWD (クウェート・ディナール)</v>
          </cell>
          <cell r="C24">
            <v>339.67</v>
          </cell>
        </row>
        <row r="25">
          <cell r="B25" t="str">
            <v>KRW (韓国ウォン)（*）</v>
          </cell>
          <cell r="C25">
            <v>8.81</v>
          </cell>
        </row>
        <row r="26">
          <cell r="B26" t="str">
            <v>SGD (シンガポール・ドル)</v>
          </cell>
          <cell r="C26">
            <v>76.22</v>
          </cell>
        </row>
        <row r="27">
          <cell r="B27" t="str">
            <v>NZD (ニュージーランド・ドル)</v>
          </cell>
          <cell r="C27">
            <v>80.48</v>
          </cell>
        </row>
        <row r="28">
          <cell r="B28" t="str">
            <v>ZAR (南アフリカ・ランド)</v>
          </cell>
          <cell r="C28">
            <v>11.97</v>
          </cell>
        </row>
        <row r="29">
          <cell r="B29" t="str">
            <v>CZK (チェコ・コルナ)</v>
          </cell>
          <cell r="C29">
            <v>5.07</v>
          </cell>
        </row>
        <row r="30">
          <cell r="B30" t="str">
            <v>MXN (メキシコ・ペソ)</v>
          </cell>
          <cell r="C30">
            <v>8.36</v>
          </cell>
        </row>
        <row r="31">
          <cell r="B31" t="str">
            <v>TRY (トルコ・リラ)</v>
          </cell>
          <cell r="C31">
            <v>55.18</v>
          </cell>
        </row>
        <row r="32">
          <cell r="B32" t="str">
            <v>RUB (ロシア・ルーブル)</v>
          </cell>
          <cell r="C32">
            <v>3.36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1" sqref="G2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0.97060000000000002</v>
      </c>
      <c r="G6" s="18">
        <v>6.2323000000000004</v>
      </c>
      <c r="H6" s="18">
        <v>0.74650000000000005</v>
      </c>
      <c r="I6" s="18">
        <v>7.7567000000000004</v>
      </c>
      <c r="J6" s="18">
        <v>92.86</v>
      </c>
      <c r="K6" s="18">
        <v>0.63580000000000003</v>
      </c>
    </row>
    <row r="7" spans="1:18">
      <c r="A7" s="10">
        <v>1</v>
      </c>
      <c r="B7" s="16" t="s">
        <v>18</v>
      </c>
      <c r="C7" s="16" t="s">
        <v>10</v>
      </c>
      <c r="D7" s="19">
        <v>0.97152000000000005</v>
      </c>
      <c r="E7" s="19">
        <v>1.0291399999999999</v>
      </c>
      <c r="F7" s="17">
        <v>1</v>
      </c>
      <c r="G7" s="19">
        <v>6.46699</v>
      </c>
      <c r="H7" s="19">
        <v>0.76892000000000005</v>
      </c>
      <c r="I7" s="19">
        <v>7.9810800000000004</v>
      </c>
      <c r="J7" s="19">
        <v>95.69</v>
      </c>
      <c r="K7" s="19">
        <v>0.65380000000000005</v>
      </c>
    </row>
    <row r="8" spans="1:18">
      <c r="A8" s="10">
        <v>2</v>
      </c>
      <c r="B8" s="16" t="s">
        <v>19</v>
      </c>
      <c r="C8" s="16" t="s">
        <v>11</v>
      </c>
      <c r="D8" s="19">
        <v>6.2793000000000001</v>
      </c>
      <c r="E8" s="19">
        <v>0.1592534199671938</v>
      </c>
      <c r="F8" s="19">
        <v>0.15508925386559966</v>
      </c>
      <c r="G8" s="17">
        <v>1</v>
      </c>
      <c r="H8" s="19">
        <v>0.11889475436343748</v>
      </c>
      <c r="I8" s="19">
        <v>1.2351778656126482</v>
      </c>
      <c r="J8" s="19">
        <v>14.920028646455002</v>
      </c>
      <c r="K8" s="19">
        <v>0.10133868401584936</v>
      </c>
    </row>
    <row r="9" spans="1:18">
      <c r="A9" s="10">
        <v>3</v>
      </c>
      <c r="B9" s="16" t="s">
        <v>20</v>
      </c>
      <c r="C9" s="16" t="s">
        <v>12</v>
      </c>
      <c r="D9" s="19">
        <v>0.74677021880367411</v>
      </c>
      <c r="E9" s="19">
        <v>1.3391</v>
      </c>
      <c r="F9" s="19">
        <v>1.3028999999999999</v>
      </c>
      <c r="G9" s="19">
        <v>8.3458000000000006</v>
      </c>
      <c r="H9" s="17">
        <v>1</v>
      </c>
      <c r="I9" s="19">
        <v>10.3847</v>
      </c>
      <c r="J9" s="19">
        <v>125.12</v>
      </c>
      <c r="K9" s="19">
        <v>0.85350000000000004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7.7657999999999996</v>
      </c>
      <c r="E10" s="19">
        <v>0.12876973396172964</v>
      </c>
      <c r="F10" s="19">
        <v>0.12560541811531584</v>
      </c>
      <c r="G10" s="19">
        <v>0.79808459696727863</v>
      </c>
      <c r="H10" s="19">
        <v>9.5566479866054016E-2</v>
      </c>
      <c r="I10" s="17">
        <v>1</v>
      </c>
      <c r="J10" s="19">
        <v>12.119743061447098</v>
      </c>
      <c r="K10" s="19">
        <v>8.2425281482336271E-2</v>
      </c>
    </row>
    <row r="11" spans="1:18">
      <c r="A11" s="36" t="s">
        <v>22</v>
      </c>
      <c r="B11" s="36" t="s">
        <v>22</v>
      </c>
      <c r="C11" s="36" t="s">
        <v>14</v>
      </c>
      <c r="D11" s="37">
        <f>VLOOKUP("USD (米ドル)",[1]Sheet1!$B$5:$C$33,2,0)</f>
        <v>94.3</v>
      </c>
      <c r="E11" s="37">
        <f>1/D11</f>
        <v>1.0604453870625663E-2</v>
      </c>
      <c r="F11" s="37">
        <f>1/VLOOKUP("AUD (オーストラリアドル)",[1]Sheet1!$B$5:$C$33,2,0)</f>
        <v>1.0153315057366231E-2</v>
      </c>
      <c r="G11" s="37">
        <f>1/VLOOKUP("CNY (中国元)（*）",[1]Sheet1!$B$5:$C$33,2,0)</f>
        <v>6.531678641410843E-2</v>
      </c>
      <c r="H11" s="37">
        <f>1/VLOOKUP("EUR (ユーロ)",[1]Sheet1!$B$5:$C$33,2,0)</f>
        <v>7.8752559458182391E-3</v>
      </c>
      <c r="I11" s="37">
        <f>1/VLOOKUP("HKD (香港ドル)",[1]Sheet1!$B$5:$C$33,2,0)</f>
        <v>8.0256821829855537E-2</v>
      </c>
      <c r="J11" s="38">
        <v>1</v>
      </c>
      <c r="K11" s="37">
        <f>1/VLOOKUP("GBP (イギリスポンド)",[1]Sheet1!$B$5:$C$33,2,0)</f>
        <v>6.6555740432612314E-3</v>
      </c>
      <c r="L11" s="23"/>
    </row>
    <row r="12" spans="1:18">
      <c r="A12" s="10">
        <v>6</v>
      </c>
      <c r="B12" s="16" t="s">
        <v>23</v>
      </c>
      <c r="C12" s="16" t="s">
        <v>15</v>
      </c>
      <c r="D12" s="19">
        <v>0.63848806027327287</v>
      </c>
      <c r="E12" s="19">
        <v>1.5662</v>
      </c>
      <c r="F12" s="19">
        <v>1.5244</v>
      </c>
      <c r="G12" s="19">
        <v>9.7609999999999992</v>
      </c>
      <c r="H12" s="19">
        <v>1.1706000000000001</v>
      </c>
      <c r="I12" s="19">
        <v>12.1464</v>
      </c>
      <c r="J12" s="19">
        <v>146.3614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0.99790000000000001</v>
      </c>
      <c r="E14" s="25">
        <v>1.0022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5.5721800000000004</v>
      </c>
      <c r="E15" s="25">
        <v>0.17946297499362907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54.68</v>
      </c>
      <c r="E16" s="25">
        <v>1.8288222384784197E-2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3.1379999999999999</v>
      </c>
      <c r="E18" s="25">
        <v>0.31867431485022307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1.1981599999999999</v>
      </c>
      <c r="E19" s="25">
        <v>0.83431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98.35</v>
      </c>
      <c r="E20" s="25">
        <v>1.0167768174885614E-2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3.1018599999999998</v>
      </c>
      <c r="E22" s="25">
        <v>0.32238721283359018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30.158999999999999</v>
      </c>
      <c r="E23" s="25">
        <v>3.3157598063596277E-2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1.2386999999999999</v>
      </c>
      <c r="E24" s="25">
        <v>0.80729797368208611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1104.5</v>
      </c>
      <c r="E25" s="25">
        <v>9.0538705296514259E-4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128.07</v>
      </c>
      <c r="E26" s="25">
        <v>7.808229874287499E-3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6.4038500000000003</v>
      </c>
      <c r="E27" s="25">
        <v>0.15615606236873131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0.91808000000000001</v>
      </c>
      <c r="E28" s="25">
        <v>1.0892296967584525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29.922000000000001</v>
      </c>
      <c r="E29" s="25">
        <v>3.3420225920727221E-2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30.04</v>
      </c>
      <c r="E30" s="25">
        <v>3.3288948069241014E-2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1.7731300000000001</v>
      </c>
      <c r="E31" s="25">
        <v>0.56397444067834845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20870</v>
      </c>
      <c r="E33" s="25">
        <v>4.7915668423574511E-5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1.2395</v>
      </c>
      <c r="E35" s="25">
        <v>0.80626000000000009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1.4605300000000001</v>
      </c>
      <c r="E36" s="25">
        <v>0.68468295755650344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1792.81</v>
      </c>
      <c r="E37" s="25">
        <v>5.5800000000000001E-4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6.7143000000000006</v>
      </c>
      <c r="E38" s="25">
        <v>0.14894000000000002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3.7028000000000003</v>
      </c>
      <c r="E40" s="25">
        <v>0.27080499999999996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0.71000000000000008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0.28170000000000001</v>
      </c>
      <c r="E42" s="25">
        <v>3.5523000000000002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0.52500000000000002</v>
      </c>
      <c r="E43" s="25">
        <v>1.9047619047619047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2.5815999999999999</v>
      </c>
      <c r="E44" s="25">
        <v>0.38735667802912926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12.738700000000001</v>
      </c>
      <c r="E46" s="25">
        <v>7.8522999999999996E-2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5.5107900000000001</v>
      </c>
      <c r="E47" s="25">
        <v>0.18146218600236991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3.2860100000000001</v>
      </c>
      <c r="E50" s="25">
        <v>0.30432043724760421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8.1300000000000008</v>
      </c>
      <c r="E52" s="25">
        <v>0.123487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AF74C-7F81-45B4-8FE1-37BBCA402CDF}"/>
</file>

<file path=customXml/itemProps2.xml><?xml version="1.0" encoding="utf-8"?>
<ds:datastoreItem xmlns:ds="http://schemas.openxmlformats.org/officeDocument/2006/customXml" ds:itemID="{559552C7-0BC7-4EA1-9A96-6748B4E87B6C}"/>
</file>

<file path=customXml/itemProps3.xml><?xml version="1.0" encoding="utf-8"?>
<ds:datastoreItem xmlns:ds="http://schemas.openxmlformats.org/officeDocument/2006/customXml" ds:itemID="{65DCE4B6-8558-4DDB-A87F-90DC72D19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2013-02-13T02:39:37Z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3500</vt:r8>
  </property>
</Properties>
</file>