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3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<sst xmlns="http://schemas.openxmlformats.org/spreadsheetml/2006/main" count="166" uniqueCount="155">
  <si>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</si>
  <si>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</si>
  <si>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</si>
  <si>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</si>
  <si>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</si>
  <si>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</si>
  <si>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</si>
  <si>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</si>
  <si>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</si>
  <si>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</si>
  <si>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</si>
  <si>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</si>
  <si>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</si>
  <si>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</si>
  <si>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</si>
  <si>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</si>
  <si>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</si>
  <si>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</si>
  <si>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</si>
  <si>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</si>
  <si>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</si>
  <si>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</si>
  <si>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</si>
  <si>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</si>
  <si>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</si>
  <si>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</si>
  <si>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</si>
  <si>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</si>
  <si>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</si>
  <si>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</si>
  <si>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</si>
  <si>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</si>
  <si>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</si>
  <si>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</si>
  <si>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</si>
  <si>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</si>
  <si>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</si>
  <si>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</si>
  <si>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</si>
  <si>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</si>
  <si>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</si>
  <si>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</si>
  <si>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</si>
  <si>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</si>
  <si>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</si>
  <si>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</si>
  <si>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</si>
  <si>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</si>
  <si>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</si>
  <si>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</si>
  <si>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</si>
  <si>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</si>
  <si>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</si>
  <si>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</si>
  <si>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</si>
  <si>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</si>
  <si>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</si>
  <si>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</si>
  <si>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</si>
  <si>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</si>
  <si>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</si>
  <si>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</si>
  <si>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</si>
  <si>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</si>
  <si>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</si>
  <si>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</si>
  <si>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</si>
  <si>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</si>
  <si>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</si>
  <si>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</si>
  <si>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</si>
  <si>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</si>
  <si>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</si>
  <si>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</si>
  <si>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</si>
  <si>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</si>
  <si>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</si>
  <si>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</si>
  <si>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</si>
  <si>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</si>
  <si>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</si>
  <si>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</si>
  <si>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</si>
  <si>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</si>
  <si>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</si>
  <si>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</si>
  <si>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</si>
  <si>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</si>
  <si>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</si>
  <si>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</si>
  <si>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</si>
  <si>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</si>
  <si>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</si>
  <si>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</si>
  <si>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</si>
  <si>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</si>
  <si>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</si>
  <si>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</si>
  <si>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</si>
  <si>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</si>
  <si>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</si>
  <si>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</si>
  <si>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</si>
  <si>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</si>
  <si>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</si>
  <si>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</si>
  <si>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</si>
  <si>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</si>
  <si>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</si>
  <si>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</si>
  <si>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</si>
  <si>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</si>
  <si>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</si>
  <si>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</si>
  <si>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</si>
  <si>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</si>
  <si>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</si>
  <si>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</si>
  <si>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</si>
  <si>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</si>
  <si>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</si>
  <si>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</si>
  <si>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</si>
  <si>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</si>
  <si>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</si>
  <si>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</si>
  <si>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</si>
  <si>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</si>
  <si>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</si>
  <si>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</si>
  <si>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</si>
  <si>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</si>
  <si>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</si>
  <si>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</si>
  <si>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</si>
  <si>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</si>
  <si>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</si>
  <si>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</si>
  <si>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</si>
  <si>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</si>
  <si>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</si>
  <si>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</si>
  <si>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</si>
  <si>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</si>
  <si>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</si>
  <si>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</si>
  <si>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</si>
  <si>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</si>
  <si>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</si>
  <si>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</si>
  <si>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</si>
  <si>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</si>
  <si>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</si>
  <si>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</si>
  <si>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13th March 2013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</si>
</sst>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0_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Calibri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65" fontId="0" fillId="2" borderId="1" xfId="0" applyNumberFormat="1" applyFill="1" applyBorder="1" applyAlignment="1">
      <alignment horizontal="left" vertical="top"/>
    </xf>
    <xf numFmtId="165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65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65" fontId="0" fillId="0" borderId="2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165" fontId="0" fillId="6" borderId="2" xfId="0" applyNumberFormat="1" applyFill="1" applyBorder="1" applyAlignment="1">
      <alignment horizontal="left" vertical="center"/>
    </xf>
    <xf numFmtId="166" fontId="0" fillId="7" borderId="2" xfId="0" applyNumberFormat="1" applyFill="1" applyBorder="1" applyAlignment="1">
      <alignment horizontal="left"/>
    </xf>
    <xf numFmtId="0" fontId="1" fillId="0" borderId="2" xfId="0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97.04</v>
          </cell>
        </row>
        <row r="6">
          <cell r="B6" t="str">
            <v>GBP (イギリスポンド)</v>
          </cell>
          <cell r="C6">
            <v>147.15</v>
          </cell>
        </row>
        <row r="7">
          <cell r="B7" t="str">
            <v>CAD (カナダドル)</v>
          </cell>
          <cell r="C7">
            <v>95.2</v>
          </cell>
        </row>
        <row r="8">
          <cell r="B8" t="str">
            <v>CHF (スイスフラン)</v>
          </cell>
          <cell r="C8">
            <v>102.28</v>
          </cell>
        </row>
        <row r="9">
          <cell r="B9" t="str">
            <v>SEK (スウェーデン・クローネ)</v>
          </cell>
          <cell r="C9">
            <v>15.52</v>
          </cell>
        </row>
        <row r="10">
          <cell r="B10" t="str">
            <v>EUR (ユーロ)</v>
          </cell>
          <cell r="C10">
            <v>126.59</v>
          </cell>
        </row>
        <row r="11">
          <cell r="B11" t="str">
            <v>DKK (デンマーク・クローネ)</v>
          </cell>
          <cell r="C11">
            <v>17.07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17.14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2.5299999999999998</v>
          </cell>
        </row>
        <row r="16">
          <cell r="B16" t="str">
            <v>QAR (カタール・リアル)</v>
          </cell>
          <cell r="C16">
            <v>27.12</v>
          </cell>
        </row>
        <row r="17">
          <cell r="B17" t="str">
            <v>THB (タイ・バーツ)</v>
          </cell>
          <cell r="C17">
            <v>3.33</v>
          </cell>
        </row>
        <row r="18">
          <cell r="B18" t="str">
            <v>AED (ＵＡＥ・ディルハム)</v>
          </cell>
          <cell r="C18">
            <v>26.88</v>
          </cell>
        </row>
        <row r="19">
          <cell r="B19" t="str">
            <v>AUD (オーストラリアドル)</v>
          </cell>
          <cell r="C19">
            <v>101.12</v>
          </cell>
        </row>
        <row r="20">
          <cell r="B20" t="str">
            <v>HKD (香港ドル)</v>
          </cell>
          <cell r="C20">
            <v>12.81</v>
          </cell>
        </row>
        <row r="21">
          <cell r="B21" t="str">
            <v>INR (インド・ルピー)</v>
          </cell>
          <cell r="C21">
            <v>1.94</v>
          </cell>
        </row>
        <row r="22">
          <cell r="B22" t="str">
            <v>SAR (サウジアラビア・リアル)</v>
          </cell>
          <cell r="C22">
            <v>26.45</v>
          </cell>
        </row>
        <row r="23">
          <cell r="B23" t="str">
            <v>CNY (中国元)（*）</v>
          </cell>
          <cell r="C23">
            <v>15.78</v>
          </cell>
        </row>
        <row r="24">
          <cell r="B24" t="str">
            <v>KWD (クウェート・ディナール)</v>
          </cell>
          <cell r="C24">
            <v>345.1</v>
          </cell>
        </row>
        <row r="25">
          <cell r="B25" t="str">
            <v>KRW (韓国ウォン)（*）</v>
          </cell>
          <cell r="C25">
            <v>8.9700000000000006</v>
          </cell>
        </row>
        <row r="26">
          <cell r="B26" t="str">
            <v>SGD (シンガポール・ドル)</v>
          </cell>
          <cell r="C26">
            <v>77.849999999999994</v>
          </cell>
        </row>
        <row r="27">
          <cell r="B27" t="str">
            <v>NZD (ニュージーランド・ドル)</v>
          </cell>
          <cell r="C27">
            <v>81.150000000000006</v>
          </cell>
        </row>
        <row r="28">
          <cell r="B28" t="str">
            <v>ZAR (南アフリカ・ランド)</v>
          </cell>
          <cell r="C28">
            <v>11.98</v>
          </cell>
        </row>
        <row r="29">
          <cell r="B29" t="str">
            <v>CZK (チェコ・コルナ)</v>
          </cell>
          <cell r="C29">
            <v>5</v>
          </cell>
        </row>
        <row r="30">
          <cell r="B30" t="str">
            <v>MXN (メキシコ・ペソ)</v>
          </cell>
          <cell r="C30">
            <v>8.73</v>
          </cell>
        </row>
        <row r="31">
          <cell r="B31" t="str">
            <v>TRY (トルコ・リラ)</v>
          </cell>
          <cell r="C31">
            <v>55.81</v>
          </cell>
        </row>
        <row r="32">
          <cell r="B32" t="str">
            <v>RUB (ロシア・ルーブル)</v>
          </cell>
          <cell r="C32">
            <v>3.38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23" sqref="H23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0" t="s">
        <v>1</v>
      </c>
      <c r="C4" s="40" t="s">
        <v>148</v>
      </c>
      <c r="D4" s="41" t="s">
        <v>2</v>
      </c>
      <c r="E4" s="42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0"/>
      <c r="C5" s="40"/>
      <c r="D5" s="41"/>
      <c r="E5" s="42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0.9729000000000001</v>
      </c>
      <c r="G6" s="18">
        <v>6.2162000000000006</v>
      </c>
      <c r="H6" s="18">
        <v>0.76900000000000002</v>
      </c>
      <c r="I6" s="18">
        <v>7.7575000000000003</v>
      </c>
      <c r="J6" s="18">
        <v>96.43</v>
      </c>
      <c r="K6" s="18">
        <v>0.6714</v>
      </c>
    </row>
    <row r="7" spans="1:18">
      <c r="A7" s="10">
        <v>1</v>
      </c>
      <c r="B7" s="16" t="s">
        <v>18</v>
      </c>
      <c r="C7" s="16" t="s">
        <v>10</v>
      </c>
      <c r="D7" s="19">
        <v>0.97702</v>
      </c>
      <c r="E7" s="19">
        <v>1.02335</v>
      </c>
      <c r="F7" s="17">
        <v>1</v>
      </c>
      <c r="G7" s="19">
        <v>6.4195500000000001</v>
      </c>
      <c r="H7" s="19">
        <v>0.78678999999999999</v>
      </c>
      <c r="I7" s="19">
        <v>7.9378200000000003</v>
      </c>
      <c r="J7" s="19">
        <v>98.39</v>
      </c>
      <c r="K7" s="19">
        <v>0.68615999999999999</v>
      </c>
    </row>
    <row r="8" spans="1:18">
      <c r="A8" s="10">
        <v>2</v>
      </c>
      <c r="B8" s="16" t="s">
        <v>19</v>
      </c>
      <c r="C8" s="16" t="s">
        <v>11</v>
      </c>
      <c r="D8" s="19">
        <v>6.2746000000000004</v>
      </c>
      <c r="E8" s="19">
        <v>0.15937270901730788</v>
      </c>
      <c r="F8" s="19">
        <v>0.15505558742809297</v>
      </c>
      <c r="G8" s="17">
        <v>1</v>
      </c>
      <c r="H8" s="19">
        <v>0.12230770171597706</v>
      </c>
      <c r="I8" s="19">
        <v>1.2362467548522686</v>
      </c>
      <c r="J8" s="19">
        <v>15.423054381689749</v>
      </c>
      <c r="K8" s="19">
        <v>0.10692213929816306</v>
      </c>
    </row>
    <row r="9" spans="1:18">
      <c r="A9" s="10">
        <v>3</v>
      </c>
      <c r="B9" s="16" t="s">
        <v>20</v>
      </c>
      <c r="C9" s="16" t="s">
        <v>12</v>
      </c>
      <c r="D9" s="19">
        <v>0.76958596275203939</v>
      </c>
      <c r="E9" s="19">
        <v>1.2994000000000001</v>
      </c>
      <c r="F9" s="19">
        <v>1.2702</v>
      </c>
      <c r="G9" s="19">
        <v>8.0802999999999994</v>
      </c>
      <c r="H9" s="17">
        <v>1</v>
      </c>
      <c r="I9" s="19">
        <v>10.079700000000001</v>
      </c>
      <c r="J9" s="19">
        <v>124.91</v>
      </c>
      <c r="K9" s="19">
        <v>0.87334999999999996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7.7671999999999999</v>
      </c>
      <c r="E10" s="19">
        <v>0.12874652384385621</v>
      </c>
      <c r="F10" s="19">
        <v>0.12510727949216452</v>
      </c>
      <c r="G10" s="19">
        <v>0.79567154678548702</v>
      </c>
      <c r="H10" s="19">
        <v>9.88687438330621E-2</v>
      </c>
      <c r="I10" s="17">
        <v>1</v>
      </c>
      <c r="J10" s="19">
        <v>12.360939431396787</v>
      </c>
      <c r="K10" s="19">
        <v>8.6272344537235146E-2</v>
      </c>
    </row>
    <row r="11" spans="1:18">
      <c r="A11" s="10">
        <v>5</v>
      </c>
      <c r="B11" s="37" t="s">
        <v>22</v>
      </c>
      <c r="C11" s="37" t="s">
        <v>14</v>
      </c>
      <c r="D11" s="38">
        <f>VLOOKUP("USD (米ドル)",[1]Sheet1!$B$5:$C$33,2,0)</f>
        <v>97.04</v>
      </c>
      <c r="E11" s="38">
        <f>1/D11</f>
        <v>1.0305028854080791E-2</v>
      </c>
      <c r="F11" s="38">
        <f>1/VLOOKUP("AUD (オーストラリアドル)",[1]Sheet1!$B$5:$C$33,2,0)</f>
        <v>9.8892405063291128E-3</v>
      </c>
      <c r="G11" s="38">
        <f>1/VLOOKUP("CNY (中国元)（*）",[1]Sheet1!$B$5:$C$33,2,0)</f>
        <v>6.3371356147021551E-2</v>
      </c>
      <c r="H11" s="38">
        <f>1/VLOOKUP("EUR (ユーロ)",[1]Sheet1!$B$5:$C$33,2,0)</f>
        <v>7.899518129394106E-3</v>
      </c>
      <c r="I11" s="38">
        <f>1/VLOOKUP("HKD (香港ドル)",[1]Sheet1!$B$5:$C$33,2,0)</f>
        <v>7.8064012490242002E-2</v>
      </c>
      <c r="J11" s="39">
        <v>1</v>
      </c>
      <c r="K11" s="38">
        <f>1/VLOOKUP("GBP (イギリスポンド)",[1]Sheet1!$B$5:$C$33,2,0)</f>
        <v>6.7957866123003734E-3</v>
      </c>
    </row>
    <row r="12" spans="1:18">
      <c r="A12" s="10">
        <v>6</v>
      </c>
      <c r="B12" s="16" t="s">
        <v>23</v>
      </c>
      <c r="C12" s="16" t="s">
        <v>15</v>
      </c>
      <c r="D12" s="19">
        <v>0.67006164567140181</v>
      </c>
      <c r="E12" s="19">
        <v>1.4923999999999999</v>
      </c>
      <c r="F12" s="19">
        <v>1.4593</v>
      </c>
      <c r="G12" s="19">
        <v>9.2744999999999997</v>
      </c>
      <c r="H12" s="19">
        <v>1.1496</v>
      </c>
      <c r="I12" s="19">
        <v>11.576499999999999</v>
      </c>
      <c r="J12" s="19">
        <v>143.53899999999999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1.0278</v>
      </c>
      <c r="E14" s="25">
        <v>0.97350000000000003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5.7387300000000003</v>
      </c>
      <c r="E15" s="25">
        <v>0.17425458245988223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55.07</v>
      </c>
      <c r="E16" s="25">
        <v>1.8158707100054475E-2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9990</v>
      </c>
      <c r="E17" s="25">
        <v>1.001001001001001E-4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3.145</v>
      </c>
      <c r="E18" s="25">
        <v>0.31796502384737679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1.21607</v>
      </c>
      <c r="E19" s="25">
        <v>0.82208000000000003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98.55</v>
      </c>
      <c r="E20" s="25">
        <v>1.0147133434804667E-2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3.19163</v>
      </c>
      <c r="E22" s="25">
        <v>0.31331952638620392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30.762</v>
      </c>
      <c r="E23" s="25">
        <v>3.2507639295234377E-2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1.2482</v>
      </c>
      <c r="E24" s="25">
        <v>0.80115366127223198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1109</v>
      </c>
      <c r="E25" s="25">
        <v>9.0171325518485117E-4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128.18</v>
      </c>
      <c r="E26" s="25">
        <v>7.8015290997035412E-3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6.4075699999999998</v>
      </c>
      <c r="E27" s="25">
        <v>0.156065403889462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0.95121</v>
      </c>
      <c r="E28" s="25">
        <v>1.0512925642076933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29.861999999999998</v>
      </c>
      <c r="E29" s="25">
        <v>3.3487375259527163E-2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29.72</v>
      </c>
      <c r="E30" s="25">
        <v>3.3647375504710635E-2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1.80376</v>
      </c>
      <c r="E31" s="25">
        <v>0.55439748081784712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20970</v>
      </c>
      <c r="E33" s="25">
        <v>4.7687172150691461E-5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0.37702000000000002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1.2492000000000001</v>
      </c>
      <c r="E35" s="25">
        <v>0.8012800000000001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1.5051600000000001</v>
      </c>
      <c r="E36" s="25">
        <v>0.66438119535464668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1802.69</v>
      </c>
      <c r="E37" s="25">
        <v>5.549000000000001E-4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6.7632000000000003</v>
      </c>
      <c r="E38" s="25">
        <v>0.14787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1161</v>
      </c>
      <c r="E39" s="25">
        <v>8.6280000000000005E-4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3.6818</v>
      </c>
      <c r="E40" s="25">
        <v>0.27169499999999996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0.70820000000000005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0.28509000000000001</v>
      </c>
      <c r="E42" s="25">
        <v>3.5149000000000004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</v>
      </c>
      <c r="E43" s="25">
        <v>1.8518518518518516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2.6551999999999998</v>
      </c>
      <c r="E44" s="25">
        <v>0.37661946369388372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12.5367</v>
      </c>
      <c r="E46" s="25">
        <v>7.9784999999999995E-2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5.7245699999999999</v>
      </c>
      <c r="E47" s="25">
        <v>0.1746856095741689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3.6405000000000003</v>
      </c>
      <c r="E49" s="25">
        <v>0.27473999999999998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3.3644799999999999</v>
      </c>
      <c r="E50" s="25">
        <v>0.29722275061822334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8.1349999999999998</v>
      </c>
      <c r="E52" s="25">
        <v>0.122971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105500-3C02-42E3-B783-280F749BDBEB}"/>
</file>

<file path=customXml/itemProps2.xml><?xml version="1.0" encoding="utf-8"?>
<ds:datastoreItem xmlns:ds="http://schemas.openxmlformats.org/officeDocument/2006/customXml" ds:itemID="{6E655272-3C3F-40CC-8AD5-E788F62B687F}"/>
</file>

<file path=customXml/itemProps3.xml><?xml version="1.0" encoding="utf-8"?>
<ds:datastoreItem xmlns:ds="http://schemas.openxmlformats.org/officeDocument/2006/customXml" ds:itemID="{C43C7DE7-E2AA-4C45-8B27-08C47B8A34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chenev</cp:lastModifiedBy>
  <dcterms:created xsi:type="dcterms:W3CDTF">2013-01-25T08:29:00Z</dcterms:created>
  <dcterms:modified xsi:type="dcterms:W3CDTF">2013-03-13T02:23:38Z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6300</vt:r8>
  </property>
</Properties>
</file>