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5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<sst xmlns="http://schemas.openxmlformats.org/spreadsheetml/2006/main" count="166" uniqueCount="155">
  <si>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</si>
  <si>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</si>
  <si>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</si>
  <si>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</si>
  <si>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</si>
  <si>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</si>
  <si>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</si>
  <si>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</si>
  <si>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</si>
  <si>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</si>
  <si>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</si>
  <si>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</si>
  <si>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</si>
  <si>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</si>
  <si>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</si>
  <si>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</si>
  <si>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</si>
  <si>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</si>
  <si>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</si>
  <si>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</si>
  <si>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</si>
  <si>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</si>
  <si>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</si>
  <si>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</si>
  <si>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</si>
  <si>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</si>
  <si>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</si>
  <si>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</si>
  <si>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</si>
  <si>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</si>
  <si>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</si>
  <si>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</si>
  <si>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</si>
  <si>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</si>
  <si>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</si>
  <si>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</si>
  <si>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</si>
  <si>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</si>
  <si>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</si>
  <si>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</si>
  <si>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</si>
  <si>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</si>
  <si>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</si>
  <si>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</si>
  <si>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</si>
  <si>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</si>
  <si>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</si>
  <si>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</si>
  <si>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</si>
  <si>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</si>
  <si>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</si>
  <si>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</si>
  <si>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</si>
  <si>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</si>
  <si>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</si>
  <si>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</si>
  <si>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</si>
  <si>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</si>
  <si>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</si>
  <si>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</si>
  <si>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</si>
  <si>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</si>
  <si>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</si>
  <si>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</si>
  <si>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</si>
  <si>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</si>
  <si>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</si>
  <si>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</si>
  <si>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</si>
  <si>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</si>
  <si>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</si>
  <si>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</si>
  <si>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</si>
  <si>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</si>
  <si>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</si>
  <si>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</si>
  <si>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</si>
  <si>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</si>
  <si>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</si>
  <si>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</si>
  <si>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</si>
  <si>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</si>
  <si>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</si>
  <si>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</si>
  <si>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</si>
  <si>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</si>
  <si>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</si>
  <si>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</si>
  <si>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</si>
  <si>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</si>
  <si>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</si>
  <si>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</si>
  <si>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</si>
  <si>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</si>
  <si>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</si>
  <si>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</si>
  <si>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</si>
  <si>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</si>
  <si>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</si>
  <si>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</si>
  <si>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</si>
  <si>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</si>
  <si>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</si>
  <si>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</si>
  <si>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</si>
  <si>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</si>
  <si>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</si>
  <si>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</si>
  <si>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</si>
  <si>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</si>
  <si>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</si>
  <si>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</si>
  <si>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</si>
  <si>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</si>
  <si>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</si>
  <si>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</si>
  <si>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</si>
  <si>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</si>
  <si>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</si>
  <si>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</si>
  <si>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</si>
  <si>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</si>
  <si>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</si>
  <si>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</si>
  <si>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</si>
  <si>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</si>
  <si>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</si>
  <si>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</si>
  <si>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</si>
  <si>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</si>
  <si>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</si>
  <si>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</si>
  <si>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</si>
  <si>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</si>
  <si>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</si>
  <si>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</si>
  <si>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</si>
  <si>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</si>
  <si>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</si>
  <si>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</si>
  <si>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</si>
  <si>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</si>
  <si>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</si>
  <si>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</si>
  <si>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</si>
  <si>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</si>
  <si>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</si>
  <si>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</si>
  <si>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</si>
  <si>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</si>
  <si>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</si>
  <si>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</si>
  <si>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</si>
  <si>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</si>
  <si>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15th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</si>
</sst>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99.64</v>
          </cell>
        </row>
        <row r="6">
          <cell r="B6" t="str">
            <v>GBP (イギリスポンド)</v>
          </cell>
          <cell r="C6">
            <v>155.75</v>
          </cell>
        </row>
        <row r="7">
          <cell r="B7" t="str">
            <v>CAD (カナダドル)</v>
          </cell>
          <cell r="C7">
            <v>98.89</v>
          </cell>
        </row>
        <row r="8">
          <cell r="B8" t="str">
            <v>CHF (スイスフラン)</v>
          </cell>
          <cell r="C8">
            <v>107.12</v>
          </cell>
        </row>
        <row r="9">
          <cell r="B9" t="str">
            <v>SEK (スウェーデン・クローネ)</v>
          </cell>
          <cell r="C9">
            <v>15.88</v>
          </cell>
        </row>
        <row r="10">
          <cell r="B10" t="str">
            <v>EUR (ユーロ)</v>
          </cell>
          <cell r="C10">
            <v>130.71</v>
          </cell>
        </row>
        <row r="11">
          <cell r="B11" t="str">
            <v>DKK (デンマーク・クローネ)</v>
          </cell>
          <cell r="C11">
            <v>17.63</v>
          </cell>
        </row>
        <row r="12">
          <cell r="B12" t="str">
            <v>IDR(インドネシア・ルピア)（*）</v>
          </cell>
          <cell r="C12">
            <v>1.1399999999999999</v>
          </cell>
        </row>
        <row r="13">
          <cell r="B13" t="str">
            <v>NOK (ノルウェー・クローネ)</v>
          </cell>
          <cell r="C13">
            <v>17.57</v>
          </cell>
        </row>
        <row r="14">
          <cell r="B14" t="str">
            <v>PKR (パキスタン・ルピー)</v>
          </cell>
          <cell r="C14">
            <v>1.1599999999999999</v>
          </cell>
        </row>
        <row r="15">
          <cell r="B15" t="str">
            <v>PHP (フィリピン・ペソ)</v>
          </cell>
          <cell r="C15">
            <v>2.5499999999999998</v>
          </cell>
        </row>
        <row r="16">
          <cell r="B16" t="str">
            <v>QAR (カタール・リアル)</v>
          </cell>
          <cell r="C16">
            <v>27.83</v>
          </cell>
        </row>
        <row r="17">
          <cell r="B17" t="str">
            <v>THB (タイ・バーツ)</v>
          </cell>
          <cell r="C17">
            <v>3.48</v>
          </cell>
        </row>
        <row r="18">
          <cell r="B18" t="str">
            <v>AED (ＵＡＥ・ディルハム)</v>
          </cell>
          <cell r="C18">
            <v>27.59</v>
          </cell>
        </row>
        <row r="19">
          <cell r="B19" t="str">
            <v>AUD (オーストラリアドル)</v>
          </cell>
          <cell r="C19">
            <v>105.75</v>
          </cell>
        </row>
        <row r="20">
          <cell r="B20" t="str">
            <v>HKD (香港ドル)</v>
          </cell>
          <cell r="C20">
            <v>13.14</v>
          </cell>
        </row>
        <row r="21">
          <cell r="B21" t="str">
            <v>INR (インド・ルピー)</v>
          </cell>
          <cell r="C21">
            <v>1.98</v>
          </cell>
        </row>
        <row r="22">
          <cell r="B22" t="str">
            <v>SAR (サウジアラビア・リアル)</v>
          </cell>
          <cell r="C22">
            <v>27.14</v>
          </cell>
        </row>
        <row r="23">
          <cell r="B23" t="str">
            <v>CNY (中国元)（*）</v>
          </cell>
          <cell r="C23">
            <v>16.25</v>
          </cell>
        </row>
        <row r="24">
          <cell r="B24" t="str">
            <v>KWD (クウェート・ディナール)</v>
          </cell>
          <cell r="C24">
            <v>355.2</v>
          </cell>
        </row>
        <row r="25">
          <cell r="B25" t="str">
            <v>KRW (韓国ウォン)（*）</v>
          </cell>
          <cell r="C25">
            <v>8.94</v>
          </cell>
        </row>
        <row r="26">
          <cell r="B26" t="str">
            <v>SGD (シンガポール・ドル)</v>
          </cell>
          <cell r="C26">
            <v>80.599999999999994</v>
          </cell>
        </row>
        <row r="27">
          <cell r="B27" t="str">
            <v>NZD (ニュージーランド・ドル)</v>
          </cell>
          <cell r="C27">
            <v>86.49</v>
          </cell>
        </row>
        <row r="28">
          <cell r="B28" t="str">
            <v>ZAR (南アフリカ・ランド)</v>
          </cell>
          <cell r="C28">
            <v>12.54</v>
          </cell>
        </row>
        <row r="29">
          <cell r="B29" t="str">
            <v>CZK (チェコ・コルナ)</v>
          </cell>
          <cell r="C29">
            <v>5.0999999999999996</v>
          </cell>
        </row>
        <row r="30">
          <cell r="B30" t="str">
            <v>MXN (メキシコ・ペソ)</v>
          </cell>
          <cell r="C30">
            <v>9.18</v>
          </cell>
        </row>
        <row r="31">
          <cell r="B31" t="str">
            <v>TRY (トルコ・リラ)</v>
          </cell>
          <cell r="C31">
            <v>57.6</v>
          </cell>
        </row>
        <row r="32">
          <cell r="B32" t="str">
            <v>RUB (ロシア・ルーブル)</v>
          </cell>
          <cell r="C32">
            <v>3.43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0.94890000000000008</v>
      </c>
      <c r="G6" s="18">
        <v>6.1928000000000001</v>
      </c>
      <c r="H6" s="18">
        <v>0.76560000000000006</v>
      </c>
      <c r="I6" s="18">
        <v>7.7625999999999999</v>
      </c>
      <c r="J6" s="18">
        <v>99.31</v>
      </c>
      <c r="K6" s="18">
        <v>0.65050000000000008</v>
      </c>
    </row>
    <row r="7" spans="1:18">
      <c r="A7" s="10">
        <v>1</v>
      </c>
      <c r="B7" s="16" t="s">
        <v>18</v>
      </c>
      <c r="C7" s="16" t="s">
        <v>10</v>
      </c>
      <c r="D7" s="19">
        <v>0.94818999999999998</v>
      </c>
      <c r="E7" s="19">
        <v>1.05447</v>
      </c>
      <c r="F7" s="17">
        <v>1</v>
      </c>
      <c r="G7" s="19">
        <v>6.5852700000000004</v>
      </c>
      <c r="H7" s="19">
        <v>0.80559000000000003</v>
      </c>
      <c r="I7" s="19">
        <v>8.1848299999999998</v>
      </c>
      <c r="J7" s="19">
        <v>105.05</v>
      </c>
      <c r="K7" s="19">
        <v>0.68640999999999996</v>
      </c>
    </row>
    <row r="8" spans="1:18">
      <c r="A8" s="10">
        <v>2</v>
      </c>
      <c r="B8" s="16" t="s">
        <v>19</v>
      </c>
      <c r="C8" s="16" t="s">
        <v>11</v>
      </c>
      <c r="D8" s="19">
        <v>6.2506000000000004</v>
      </c>
      <c r="E8" s="19">
        <v>0.15998464147441846</v>
      </c>
      <c r="F8" s="19">
        <v>0.1520565650421957</v>
      </c>
      <c r="G8" s="17">
        <v>1</v>
      </c>
      <c r="H8" s="19">
        <v>0.12202860350466148</v>
      </c>
      <c r="I8" s="19">
        <v>1.2417732522041476</v>
      </c>
      <c r="J8" s="19">
        <v>15.970614070110996</v>
      </c>
      <c r="K8" s="19">
        <v>0.10394037979814777</v>
      </c>
    </row>
    <row r="9" spans="1:18">
      <c r="A9" s="10">
        <v>3</v>
      </c>
      <c r="B9" s="16" t="s">
        <v>20</v>
      </c>
      <c r="C9" s="16" t="s">
        <v>12</v>
      </c>
      <c r="D9" s="19">
        <v>0.76225322051985667</v>
      </c>
      <c r="E9" s="19">
        <v>1.3119000000000001</v>
      </c>
      <c r="F9" s="19">
        <v>1.2411000000000001</v>
      </c>
      <c r="G9" s="19">
        <v>8.1288</v>
      </c>
      <c r="H9" s="17">
        <v>1</v>
      </c>
      <c r="I9" s="19">
        <v>10.1836</v>
      </c>
      <c r="J9" s="19">
        <v>130.38999999999999</v>
      </c>
      <c r="K9" s="19">
        <v>0.85199999999999998</v>
      </c>
    </row>
    <row r="10" spans="1:18">
      <c r="A10" s="10">
        <v>4</v>
      </c>
      <c r="B10" s="16" t="s">
        <v>21</v>
      </c>
      <c r="C10" s="16" t="s">
        <v>13</v>
      </c>
      <c r="D10" s="19">
        <v>7.7721</v>
      </c>
      <c r="E10" s="19">
        <v>0.12866535428005302</v>
      </c>
      <c r="F10" s="19">
        <v>0.12188225199399365</v>
      </c>
      <c r="G10" s="19">
        <v>0.79214195183776936</v>
      </c>
      <c r="H10" s="19">
        <v>9.8286666823925339E-2</v>
      </c>
      <c r="I10" s="17">
        <v>1</v>
      </c>
      <c r="J10" s="19">
        <v>12.72426517368622</v>
      </c>
      <c r="K10" s="19">
        <v>8.3617633286507467E-2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99.64</v>
      </c>
      <c r="E11" s="41">
        <f>1/D11</f>
        <v>1.0036130068245684E-2</v>
      </c>
      <c r="F11" s="41">
        <f>1/VLOOKUP("AUD (オーストラリアドル)",[1]Sheet1!$B$5:$C$33,2,0)</f>
        <v>9.4562647754137114E-3</v>
      </c>
      <c r="G11" s="41">
        <f>1/VLOOKUP("CNY (中国元)（*）",[1]Sheet1!$B$5:$C$33,2,0)</f>
        <v>6.1538461538461542E-2</v>
      </c>
      <c r="H11" s="41">
        <f>1/VLOOKUP("EUR (ユーロ)",[1]Sheet1!$B$5:$C$33,2,0)</f>
        <v>7.6505240608981707E-3</v>
      </c>
      <c r="I11" s="41">
        <f>1/VLOOKUP("HKD (香港ドル)",[1]Sheet1!$B$5:$C$33,2,0)</f>
        <v>7.6103500761035003E-2</v>
      </c>
      <c r="J11" s="42">
        <v>1</v>
      </c>
      <c r="K11" s="41">
        <f>1/VLOOKUP("GBP (イギリスポンド)",[1]Sheet1!$B$5:$C$33,2,0)</f>
        <v>6.420545746388443E-3</v>
      </c>
    </row>
    <row r="12" spans="1:18">
      <c r="A12" s="10">
        <v>6</v>
      </c>
      <c r="B12" s="16" t="s">
        <v>23</v>
      </c>
      <c r="C12" s="16" t="s">
        <v>15</v>
      </c>
      <c r="D12" s="19">
        <v>0.6496037417175522</v>
      </c>
      <c r="E12" s="19">
        <v>1.5394000000000001</v>
      </c>
      <c r="F12" s="19">
        <v>1.4575</v>
      </c>
      <c r="G12" s="19">
        <v>9.5382999999999996</v>
      </c>
      <c r="H12" s="19">
        <v>1.1727000000000001</v>
      </c>
      <c r="I12" s="19">
        <v>11.948700000000001</v>
      </c>
      <c r="J12" s="19">
        <v>153.2473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78.39</v>
      </c>
      <c r="E13" s="21">
        <v>1.2756729174639622E-2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1.0118</v>
      </c>
      <c r="E14" s="25">
        <v>0.98870000000000002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5.6835899999999997</v>
      </c>
      <c r="E15" s="25">
        <v>0.1759451332696412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55.27</v>
      </c>
      <c r="E16" s="25">
        <v>1.8092998009770218E-2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3.07</v>
      </c>
      <c r="E18" s="25">
        <v>0.32573289902280134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1.15988</v>
      </c>
      <c r="E19" s="25">
        <v>0.86190999999999995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98.95</v>
      </c>
      <c r="E20" s="25">
        <v>1.010611419909045E-2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41.35</v>
      </c>
      <c r="E21" s="25">
        <v>2.4183796856106408E-2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3.13469</v>
      </c>
      <c r="E22" s="25">
        <v>0.31901081127639414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31.003</v>
      </c>
      <c r="E23" s="25">
        <v>3.225494307002548E-2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1.2377</v>
      </c>
      <c r="E24" s="25">
        <v>0.80795023026581558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1140</v>
      </c>
      <c r="E25" s="25">
        <v>8.7719298245614037E-4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127.04</v>
      </c>
      <c r="E26" s="25">
        <v>7.8715365239294711E-3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6.3372200000000003</v>
      </c>
      <c r="E27" s="25">
        <v>0.15779789876318007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0.92896000000000001</v>
      </c>
      <c r="E28" s="25">
        <v>1.0764726145366861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30.141999999999999</v>
      </c>
      <c r="E29" s="25">
        <v>3.3176298852100057E-2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29.22</v>
      </c>
      <c r="E30" s="25">
        <v>3.4223134839151265E-2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1.7885500000000001</v>
      </c>
      <c r="E31" s="25">
        <v>0.55911212993765902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3.6729000000000003</v>
      </c>
      <c r="E32" s="25">
        <v>0.272287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1.2382</v>
      </c>
      <c r="E35" s="25">
        <v>0.80762000000000012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1.49081</v>
      </c>
      <c r="E36" s="25">
        <v>0.67077628939972234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1824.45</v>
      </c>
      <c r="E37" s="25">
        <v>5.484000000000001E-4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6.8712</v>
      </c>
      <c r="E38" s="25">
        <v>0.14554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3.6340000000000003</v>
      </c>
      <c r="E40" s="25">
        <v>0.27593799999999996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0.28510000000000002</v>
      </c>
      <c r="E42" s="25">
        <v>3.5100000000000002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0.53800000000000003</v>
      </c>
      <c r="E43" s="25">
        <v>1.8587360594795539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2.6362000000000001</v>
      </c>
      <c r="E44" s="25">
        <v>0.37933388968970488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12.069500000000001</v>
      </c>
      <c r="E46" s="25">
        <v>8.2904999999999993E-2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5.69937</v>
      </c>
      <c r="E47" s="25">
        <v>0.17545798921635197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3.6411000000000002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3.3493400000000002</v>
      </c>
      <c r="E50" s="25">
        <v>0.29856628470086644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8.1370000000000005</v>
      </c>
      <c r="E52" s="25">
        <v>0.12292599999999999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5F447F-0F54-45D5-AF1E-9EDD832C78A5}"/>
</file>

<file path=customXml/itemProps2.xml><?xml version="1.0" encoding="utf-8"?>
<ds:datastoreItem xmlns:ds="http://schemas.openxmlformats.org/officeDocument/2006/customXml" ds:itemID="{ABE17621-B116-4A7B-B94C-F885FEFFFAA9}"/>
</file>

<file path=customXml/itemProps3.xml><?xml version="1.0" encoding="utf-8"?>
<ds:datastoreItem xmlns:ds="http://schemas.openxmlformats.org/officeDocument/2006/customXml" ds:itemID="{025B6C3B-AF15-47FF-A88B-2A8E703D35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2013-04-15T01:56:53Z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9600</vt:r8>
  </property>
</Properties>
</file>