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7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<sst xmlns="http://schemas.openxmlformats.org/spreadsheetml/2006/main" count="166" uniqueCount="155">
  <si>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</si>
  <si>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</si>
  <si>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</si>
  <si>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</si>
  <si>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</si>
  <si>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</si>
  <si>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</si>
  <si>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</si>
  <si>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</si>
  <si>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</si>
  <si>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</si>
  <si>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</si>
  <si>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</si>
  <si>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</si>
  <si>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</si>
  <si>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</si>
  <si>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</si>
  <si>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</si>
  <si>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</si>
  <si>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</si>
  <si>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</si>
  <si>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</si>
  <si>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</si>
  <si>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</si>
  <si>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</si>
  <si>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</si>
  <si>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</si>
  <si>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</si>
  <si>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</si>
  <si>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</si>
  <si>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</si>
  <si>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</si>
  <si>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</si>
  <si>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</si>
  <si>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</si>
  <si>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</si>
  <si>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</si>
  <si>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</si>
  <si>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</si>
  <si>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</si>
  <si>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</si>
  <si>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</si>
  <si>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</si>
  <si>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</si>
  <si>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</si>
  <si>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</si>
  <si>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</si>
  <si>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</si>
  <si>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</si>
  <si>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</si>
  <si>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</si>
  <si>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</si>
  <si>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</si>
  <si>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</si>
  <si>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</si>
  <si>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</si>
  <si>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</si>
  <si>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</si>
  <si>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</si>
  <si>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</si>
  <si>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</si>
  <si>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</si>
  <si>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</si>
  <si>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</si>
  <si>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</si>
  <si>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</si>
  <si>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</si>
  <si>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</si>
  <si>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</si>
  <si>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</si>
  <si>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</si>
  <si>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</si>
  <si>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</si>
  <si>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</si>
  <si>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</si>
  <si>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</si>
  <si>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</si>
  <si>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</si>
  <si>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</si>
  <si>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</si>
  <si>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</si>
  <si>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</si>
  <si>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</si>
  <si>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</si>
  <si>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</si>
  <si>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</si>
  <si>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</si>
  <si>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</si>
  <si>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</si>
  <si>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</si>
  <si>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</si>
  <si>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</si>
  <si>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</si>
  <si>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</si>
  <si>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</si>
  <si>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</si>
  <si>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</si>
  <si>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</si>
  <si>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</si>
  <si>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</si>
  <si>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</si>
  <si>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</si>
  <si>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</si>
  <si>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</si>
  <si>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</si>
  <si>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</si>
  <si>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</si>
  <si>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</si>
  <si>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</si>
  <si>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</si>
  <si>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</si>
  <si>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</si>
  <si>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</si>
  <si>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</si>
  <si>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</si>
  <si>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</si>
  <si>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</si>
  <si>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</si>
  <si>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</si>
  <si>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</si>
  <si>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</si>
  <si>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</si>
  <si>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</si>
  <si>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</si>
  <si>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</si>
  <si>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</si>
  <si>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</si>
  <si>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</si>
  <si>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</si>
  <si>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</si>
  <si>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</si>
  <si>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</si>
  <si>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</si>
  <si>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</si>
  <si>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</si>
  <si>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</si>
  <si>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</si>
  <si>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</si>
  <si>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</si>
  <si>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</si>
  <si>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</si>
  <si>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</si>
  <si>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</si>
  <si>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</si>
  <si>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</si>
  <si>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</si>
  <si>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</si>
  <si>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</si>
  <si>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</si>
  <si>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</si>
  <si>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</si>
  <si>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</si>
  <si>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</si>
  <si>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</si>
  <si>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17th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</si>
</sst>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95.67</v>
          </cell>
        </row>
        <row r="6">
          <cell r="B6" t="str">
            <v>GBP (イギリスポンド)</v>
          </cell>
          <cell r="C6">
            <v>152.74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103.38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127.68</v>
          </cell>
        </row>
        <row r="11">
          <cell r="B11" t="str">
            <v>DKK (デンマーク・クローネ)</v>
          </cell>
          <cell r="C11">
            <v>17.22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26.5</v>
          </cell>
        </row>
        <row r="19">
          <cell r="B19" t="str">
            <v>AUD (オーストラリアドル)</v>
          </cell>
          <cell r="C19">
            <v>92.94</v>
          </cell>
        </row>
        <row r="20">
          <cell r="B20" t="str">
            <v>HKD (香港ドル)</v>
          </cell>
          <cell r="C20">
            <v>12.63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26.09</v>
          </cell>
        </row>
        <row r="23">
          <cell r="B23" t="str">
            <v>CNY (中国元)（*）</v>
          </cell>
          <cell r="C23">
            <v>15.74</v>
          </cell>
        </row>
        <row r="24">
          <cell r="B24" t="str">
            <v>KWD (クウェート・ディナール)</v>
          </cell>
          <cell r="C24">
            <v>343</v>
          </cell>
        </row>
        <row r="25">
          <cell r="B25" t="str">
            <v>KRW (韓国ウォン)（*）</v>
          </cell>
          <cell r="C25">
            <v>8.6</v>
          </cell>
        </row>
        <row r="26">
          <cell r="B26" t="str">
            <v>SGD (シンガポール・ドル)</v>
          </cell>
          <cell r="C26">
            <v>76.39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8.4600000000000009</v>
          </cell>
        </row>
        <row r="31">
          <cell r="B31" t="str">
            <v>TRY (トルコ・リラ)</v>
          </cell>
          <cell r="C31">
            <v>53.07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1.0422</v>
      </c>
      <c r="G6" s="18">
        <v>6.1320000000000006</v>
      </c>
      <c r="H6" s="18">
        <v>0.75060000000000004</v>
      </c>
      <c r="I6" s="18">
        <v>7.7621000000000002</v>
      </c>
      <c r="J6" s="18">
        <v>95.12</v>
      </c>
      <c r="K6" s="18">
        <v>0.63890000000000002</v>
      </c>
    </row>
    <row r="7" spans="1:18">
      <c r="A7" s="10">
        <v>1</v>
      </c>
      <c r="B7" s="16" t="s">
        <v>18</v>
      </c>
      <c r="C7" s="16" t="s">
        <v>10</v>
      </c>
      <c r="D7" s="19">
        <v>1.0493600000000001</v>
      </c>
      <c r="E7" s="19">
        <v>0.95274999999999999</v>
      </c>
      <c r="F7" s="17">
        <v>1</v>
      </c>
      <c r="G7" s="19">
        <v>5.8700900000000003</v>
      </c>
      <c r="H7" s="19">
        <v>0.71411999999999998</v>
      </c>
      <c r="I7" s="19">
        <v>7.3977199999999996</v>
      </c>
      <c r="J7" s="19">
        <v>90.25</v>
      </c>
      <c r="K7" s="19">
        <v>0.60758000000000001</v>
      </c>
    </row>
    <row r="8" spans="1:18">
      <c r="A8" s="10">
        <v>2</v>
      </c>
      <c r="B8" s="16" t="s">
        <v>19</v>
      </c>
      <c r="C8" s="16" t="s">
        <v>11</v>
      </c>
      <c r="D8" s="19">
        <v>6.1607000000000003</v>
      </c>
      <c r="E8" s="19">
        <v>0.16231921697209731</v>
      </c>
      <c r="F8" s="19">
        <v>0.16933080465998376</v>
      </c>
      <c r="G8" s="17">
        <v>1</v>
      </c>
      <c r="H8" s="19">
        <v>0.12147863798151096</v>
      </c>
      <c r="I8" s="19">
        <v>1.2603982858583311</v>
      </c>
      <c r="J8" s="19">
        <v>15.436624936323922</v>
      </c>
      <c r="K8" s="19">
        <v>0.10333887918651634</v>
      </c>
    </row>
    <row r="9" spans="1:18">
      <c r="A9" s="10">
        <v>3</v>
      </c>
      <c r="B9" s="16" t="s">
        <v>20</v>
      </c>
      <c r="C9" s="16" t="s">
        <v>12</v>
      </c>
      <c r="D9" s="19">
        <v>0.75103266992114159</v>
      </c>
      <c r="E9" s="19">
        <v>1.3314999999999999</v>
      </c>
      <c r="F9" s="19">
        <v>1.3918999999999999</v>
      </c>
      <c r="G9" s="19">
        <v>8.1679999999999993</v>
      </c>
      <c r="H9" s="17">
        <v>1</v>
      </c>
      <c r="I9" s="19">
        <v>10.338699999999999</v>
      </c>
      <c r="J9" s="19">
        <v>125.36</v>
      </c>
      <c r="K9" s="19">
        <v>0.84950000000000003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0.13376423251433953</v>
      </c>
      <c r="G10" s="19">
        <v>0.78468298807281855</v>
      </c>
      <c r="H10" s="19">
        <v>9.6316658351328494E-2</v>
      </c>
      <c r="I10" s="17">
        <v>1</v>
      </c>
      <c r="J10" s="19">
        <v>12.186205215695834</v>
      </c>
      <c r="K10" s="19">
        <v>8.2060035121695032E-2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95.67</v>
      </c>
      <c r="E11" s="42">
        <f>1/D11</f>
        <v>1.0452597470471413E-2</v>
      </c>
      <c r="F11" s="42">
        <f>1/VLOOKUP("AUD (オーストラリアドル)",[1]Sheet1!$B$5:$C$33,2,0)</f>
        <v>1.0759629868732516E-2</v>
      </c>
      <c r="G11" s="42">
        <f>1/VLOOKUP("CNY (中国元)（*）",[1]Sheet1!$B$5:$C$33,2,0)</f>
        <v>6.353240152477764E-2</v>
      </c>
      <c r="H11" s="42">
        <f>1/VLOOKUP("EUR (ユーロ)",[1]Sheet1!$B$5:$C$33,2,0)</f>
        <v>7.8320802005012527E-3</v>
      </c>
      <c r="I11" s="42">
        <f>1/VLOOKUP("HKD (香港ドル)",[1]Sheet1!$B$5:$C$33,2,0)</f>
        <v>7.9176563737133804E-2</v>
      </c>
      <c r="J11" s="43">
        <v>1</v>
      </c>
      <c r="K11" s="42">
        <f>1/VLOOKUP("GBP (イギリスポンド)",[1]Sheet1!$B$5:$C$33,2,0)</f>
        <v>6.5470734581642006E-3</v>
      </c>
    </row>
    <row r="12" spans="1:18">
      <c r="A12" s="10">
        <v>6</v>
      </c>
      <c r="B12" s="16" t="s">
        <v>23</v>
      </c>
      <c r="C12" s="16" t="s">
        <v>15</v>
      </c>
      <c r="D12" s="19">
        <v>0.63775510204081631</v>
      </c>
      <c r="E12" s="19">
        <v>1.5680000000000001</v>
      </c>
      <c r="F12" s="19">
        <v>1.6349</v>
      </c>
      <c r="G12" s="19">
        <v>9.6182999999999996</v>
      </c>
      <c r="H12" s="19">
        <v>1.1789000000000001</v>
      </c>
      <c r="I12" s="19">
        <v>12.1746</v>
      </c>
      <c r="J12" s="19">
        <v>147.73699999999999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1.0171000000000001</v>
      </c>
      <c r="E14" s="25">
        <v>0.98360000000000003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5.6020300000000001</v>
      </c>
      <c r="E15" s="25">
        <v>0.17850671988547009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58.68</v>
      </c>
      <c r="E16" s="25">
        <v>1.7041581458759374E-2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1.2529399999999999</v>
      </c>
      <c r="E19" s="25">
        <v>0.79779999999999995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3.2027800000000002</v>
      </c>
      <c r="E22" s="25">
        <v>0.31222875127233213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32.395000000000003</v>
      </c>
      <c r="E23" s="25">
        <v>3.0868961259453615E-2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1.2546999999999999</v>
      </c>
      <c r="E24" s="25">
        <v>0.79700326771339769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1145.9000000000001</v>
      </c>
      <c r="E25" s="25">
        <v>8.7267649882188665E-4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129.51</v>
      </c>
      <c r="E26" s="25">
        <v>7.7214114740174512E-3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6.51633</v>
      </c>
      <c r="E27" s="25">
        <v>0.15346061356622517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0.92301999999999995</v>
      </c>
      <c r="E28" s="25">
        <v>1.0834001430088189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30.89</v>
      </c>
      <c r="E30" s="25">
        <v>3.2372936225315632E-2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1.86985</v>
      </c>
      <c r="E31" s="25">
        <v>0.53480225686552396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1.2518</v>
      </c>
      <c r="E35" s="25">
        <v>0.79898000000000002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1.4688699999999999</v>
      </c>
      <c r="E36" s="25">
        <v>0.6807954413937245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1892.29</v>
      </c>
      <c r="E37" s="25">
        <v>5.2880000000000006E-4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3.6088</v>
      </c>
      <c r="E40" s="25">
        <v>0.27761599999999997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</v>
      </c>
      <c r="E42" s="25">
        <v>3.5317000000000003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12.665000000000001</v>
      </c>
      <c r="E46" s="25">
        <v>7.9025999999999999E-2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5.7656799999999997</v>
      </c>
      <c r="E47" s="25">
        <v>0.17344007992118884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3.3582399999999999</v>
      </c>
      <c r="E50" s="25">
        <v>0.2977750250131021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C952FC3C-E64D-4CD4-BA68-3B43EC0BAC2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2013-06-17T02:11:12Z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16300</vt:r8>
  </property>
</Properties>
</file>