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8 Jul 2013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<sst xmlns="http://schemas.openxmlformats.org/spreadsheetml/2006/main" count="166" uniqueCount="155">
  <si>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</si>
  <si>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</si>
  <si>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</si>
  <si>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</si>
  <si>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</si>
  <si>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</si>
  <si>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</si>
  <si>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</si>
  <si>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</si>
  <si>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</si>
  <si>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</si>
  <si>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</si>
  <si>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</si>
  <si>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</si>
  <si>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</si>
  <si>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</si>
  <si>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</si>
  <si>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</si>
  <si>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</si>
  <si>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</si>
  <si>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</si>
  <si>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</si>
  <si>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</si>
  <si>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</si>
  <si>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</si>
  <si>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</si>
  <si>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</si>
  <si>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</si>
  <si>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</si>
  <si>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</si>
  <si>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</si>
  <si>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</si>
  <si>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</si>
  <si>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</si>
  <si>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</si>
  <si>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</si>
  <si>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</si>
  <si>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</si>
  <si>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</si>
  <si>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</si>
  <si>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</si>
  <si>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</si>
  <si>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</si>
  <si>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</si>
  <si>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</si>
  <si>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</si>
  <si>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</si>
  <si>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</si>
  <si>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</si>
  <si>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</si>
  <si>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</si>
  <si>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</si>
  <si>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</si>
  <si>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</si>
  <si>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</si>
  <si>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</si>
  <si>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</si>
  <si>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</si>
  <si>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</si>
  <si>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</si>
  <si>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</si>
  <si>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</si>
  <si>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</si>
  <si>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</si>
  <si>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</si>
  <si>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</si>
  <si>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</si>
  <si>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</si>
  <si>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</si>
  <si>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</si>
  <si>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</si>
  <si>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</si>
  <si>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</si>
  <si>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</si>
  <si>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</si>
  <si>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</si>
  <si>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</si>
  <si>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</si>
  <si>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</si>
  <si>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</si>
  <si>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</si>
  <si>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</si>
  <si>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</si>
  <si>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</si>
  <si>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</si>
  <si>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</si>
  <si>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</si>
  <si>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</si>
  <si>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</si>
  <si>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</si>
  <si>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</si>
  <si>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</si>
  <si>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</si>
  <si>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</si>
  <si>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</si>
  <si>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</si>
  <si>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</si>
  <si>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</si>
  <si>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</si>
  <si>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</si>
  <si>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</si>
  <si>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</si>
  <si>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</si>
  <si>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</si>
  <si>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</si>
  <si>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</si>
  <si>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</si>
  <si>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</si>
  <si>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</si>
  <si>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</si>
  <si>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</si>
  <si>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</si>
  <si>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</si>
  <si>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</si>
  <si>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</si>
  <si>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</si>
  <si>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</si>
  <si>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</si>
  <si>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</si>
  <si>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</si>
  <si>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</si>
  <si>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</si>
  <si>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</si>
  <si>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</si>
  <si>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</si>
  <si>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</si>
  <si>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</si>
  <si>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</si>
  <si>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</si>
  <si>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</si>
  <si>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</si>
  <si>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</si>
  <si>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</si>
  <si>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</si>
  <si>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</si>
  <si>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</si>
  <si>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</si>
  <si>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</si>
  <si>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</si>
  <si>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</si>
  <si>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</si>
  <si>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</si>
  <si>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</si>
  <si>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</si>
  <si>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</si>
  <si>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</si>
  <si>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</si>
  <si>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</si>
  <si>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</si>
  <si>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</si>
  <si>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</si>
  <si>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</si>
  <si>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</si>
  <si>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</si>
  <si>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18th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</si>
</sst>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</v>
          </cell>
        </row>
        <row r="6">
          <cell r="B6" t="str">
            <v>GBP (イギリスポンド)</v>
          </cell>
          <cell r="C6">
            <v>155.69999999999999</v>
          </cell>
        </row>
        <row r="7">
          <cell r="B7" t="str">
            <v>CAD (カナダドル)</v>
          </cell>
          <cell r="C7">
            <v>97.41</v>
          </cell>
        </row>
        <row r="8">
          <cell r="B8" t="str">
            <v>CHF (スイスフラン)</v>
          </cell>
          <cell r="C8">
            <v>106.84</v>
          </cell>
        </row>
        <row r="9">
          <cell r="B9" t="str">
            <v>SEK (スウェーデン・クローネ)</v>
          </cell>
          <cell r="C9">
            <v>15.58</v>
          </cell>
        </row>
        <row r="10">
          <cell r="B10" t="str">
            <v>EUR (ユーロ)</v>
          </cell>
          <cell r="C10">
            <v>132.26</v>
          </cell>
        </row>
        <row r="11">
          <cell r="B11" t="str">
            <v>DKK (デンマーク・クローネ)</v>
          </cell>
          <cell r="C11">
            <v>17.829999999999998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16.940000000000001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28.12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27.88</v>
          </cell>
        </row>
        <row r="19">
          <cell r="B19" t="str">
            <v>AUD (オーストラリアドル)</v>
          </cell>
          <cell r="C19">
            <v>93.91</v>
          </cell>
        </row>
        <row r="20">
          <cell r="B20" t="str">
            <v>HKD (香港ドル)</v>
          </cell>
          <cell r="C20">
            <v>13.28</v>
          </cell>
        </row>
        <row r="21">
          <cell r="B21" t="str">
            <v>INR (インド・ルピー)</v>
          </cell>
          <cell r="C21">
            <v>1.85</v>
          </cell>
        </row>
        <row r="22">
          <cell r="B22" t="str">
            <v>SAR (サウジアラビア・リアル)</v>
          </cell>
          <cell r="C22">
            <v>27.43</v>
          </cell>
        </row>
        <row r="23">
          <cell r="B23" t="str">
            <v>CNY (中国元)（*）</v>
          </cell>
          <cell r="C23">
            <v>16.55</v>
          </cell>
        </row>
        <row r="24">
          <cell r="B24" t="str">
            <v>KWD (クウェート・ディナール)</v>
          </cell>
          <cell r="C24">
            <v>358.32</v>
          </cell>
        </row>
        <row r="25">
          <cell r="B25" t="str">
            <v>KRW (韓国ウォン)（*）</v>
          </cell>
          <cell r="C25">
            <v>9.1300000000000008</v>
          </cell>
        </row>
        <row r="26">
          <cell r="B26" t="str">
            <v>SGD (シンガポール・ドル)</v>
          </cell>
          <cell r="C26">
            <v>79.86</v>
          </cell>
        </row>
        <row r="27">
          <cell r="B27" t="str">
            <v>NZD (ニュージーランド・ドル)</v>
          </cell>
          <cell r="C27">
            <v>80.69</v>
          </cell>
        </row>
        <row r="28">
          <cell r="B28" t="str">
            <v>ZAR (南アフリカ・ランド)</v>
          </cell>
          <cell r="C28">
            <v>11.67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9</v>
          </cell>
        </row>
        <row r="31">
          <cell r="B31" t="str">
            <v>TRY (トルコ・リラ)</v>
          </cell>
          <cell r="C31">
            <v>54.73</v>
          </cell>
        </row>
        <row r="32">
          <cell r="B32" t="str">
            <v>RUB (ロシア・ルーブル)</v>
          </cell>
          <cell r="C32">
            <v>3.33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F17" sqref="F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1.0867</v>
      </c>
      <c r="G6" s="18">
        <v>6.1333000000000002</v>
      </c>
      <c r="H6" s="18">
        <v>0.76070000000000004</v>
      </c>
      <c r="I6" s="18">
        <v>7.758</v>
      </c>
      <c r="J6" s="18">
        <v>99.7</v>
      </c>
      <c r="K6" s="18">
        <v>0.66220000000000001</v>
      </c>
    </row>
    <row r="7" spans="1:18">
      <c r="A7" s="10">
        <v>1</v>
      </c>
      <c r="B7" s="16" t="s">
        <v>18</v>
      </c>
      <c r="C7" s="16" t="s">
        <v>10</v>
      </c>
      <c r="D7" s="19">
        <v>1.0882499999999999</v>
      </c>
      <c r="E7" s="19">
        <v>0.91871000000000003</v>
      </c>
      <c r="F7" s="17">
        <v>1</v>
      </c>
      <c r="G7" s="19">
        <v>5.6700600000000003</v>
      </c>
      <c r="H7" s="19">
        <v>0.70128999999999997</v>
      </c>
      <c r="I7" s="19">
        <v>7.1270899999999999</v>
      </c>
      <c r="J7" s="19">
        <v>91.48</v>
      </c>
      <c r="K7" s="19">
        <v>0.60807</v>
      </c>
    </row>
    <row r="8" spans="1:18">
      <c r="A8" s="10">
        <v>2</v>
      </c>
      <c r="B8" s="16" t="s">
        <v>19</v>
      </c>
      <c r="C8" s="16" t="s">
        <v>11</v>
      </c>
      <c r="D8" s="19">
        <v>6.1651999999999996</v>
      </c>
      <c r="E8" s="19">
        <v>0.16220073963537274</v>
      </c>
      <c r="F8" s="19">
        <v>0.17578708668061244</v>
      </c>
      <c r="G8" s="17">
        <v>1</v>
      </c>
      <c r="H8" s="19">
        <v>0.12342631449024932</v>
      </c>
      <c r="I8" s="19">
        <v>1.2583364791745313</v>
      </c>
      <c r="J8" s="19">
        <v>16.115516018822923</v>
      </c>
      <c r="K8" s="19">
        <v>0.10732492621411321</v>
      </c>
    </row>
    <row r="9" spans="1:18">
      <c r="A9" s="10">
        <v>3</v>
      </c>
      <c r="B9" s="16" t="s">
        <v>20</v>
      </c>
      <c r="C9" s="16" t="s">
        <v>12</v>
      </c>
      <c r="D9" s="19">
        <v>0.76231132794633327</v>
      </c>
      <c r="E9" s="19">
        <v>1.3118000000000001</v>
      </c>
      <c r="F9" s="19">
        <v>1.4225000000000001</v>
      </c>
      <c r="G9" s="19">
        <v>8.0479000000000003</v>
      </c>
      <c r="H9" s="17">
        <v>1</v>
      </c>
      <c r="I9" s="19">
        <v>10.1767</v>
      </c>
      <c r="J9" s="19">
        <v>130.35</v>
      </c>
      <c r="K9" s="19">
        <v>0.86929999999999996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7.7674000000000003</v>
      </c>
      <c r="E10" s="19">
        <v>0.12874320879573603</v>
      </c>
      <c r="F10" s="19">
        <v>0.13972061465892802</v>
      </c>
      <c r="G10" s="19">
        <v>0.78529919899481693</v>
      </c>
      <c r="H10" s="19">
        <v>9.7830893430851176E-2</v>
      </c>
      <c r="I10" s="17">
        <v>1</v>
      </c>
      <c r="J10" s="19">
        <v>12.795905310300704</v>
      </c>
      <c r="K10" s="19">
        <v>8.4701258660703702E-2</v>
      </c>
    </row>
    <row r="11" spans="1:18">
      <c r="A11" s="10">
        <v>5</v>
      </c>
      <c r="B11" s="38" t="s">
        <v>22</v>
      </c>
      <c r="C11" s="38" t="s">
        <v>14</v>
      </c>
      <c r="D11" s="39">
        <f>VLOOKUP("USD (米ドル)",[1]Sheet1!$B$5:$C$33,2,0)</f>
        <v>100.7</v>
      </c>
      <c r="E11" s="39">
        <f>1/D11</f>
        <v>9.9304865938430985E-3</v>
      </c>
      <c r="F11" s="39">
        <f>1/VLOOKUP("AUD (オーストラリアドル)",[1]Sheet1!$B$5:$C$33,2,0)</f>
        <v>1.0648493238206795E-2</v>
      </c>
      <c r="G11" s="39">
        <f>1/VLOOKUP("CNY (中国元)（*）",[1]Sheet1!$B$5:$C$33,2,0)</f>
        <v>6.0422960725075525E-2</v>
      </c>
      <c r="H11" s="39">
        <f>1/VLOOKUP("EUR (ユーロ)",[1]Sheet1!$B$5:$C$33,2,0)</f>
        <v>7.5608649629517622E-3</v>
      </c>
      <c r="I11" s="39">
        <f>1/VLOOKUP("HKD (香港ドル)",[1]Sheet1!$B$5:$C$33,2,0)</f>
        <v>7.5301204819277115E-2</v>
      </c>
      <c r="J11" s="40">
        <v>1</v>
      </c>
      <c r="K11" s="39">
        <f>1/VLOOKUP("GBP (イギリスポンド)",[1]Sheet1!$B$5:$C$33,2,0)</f>
        <v>6.4226075786769435E-3</v>
      </c>
    </row>
    <row r="12" spans="1:18">
      <c r="A12" s="10">
        <v>6</v>
      </c>
      <c r="B12" s="16" t="s">
        <v>23</v>
      </c>
      <c r="C12" s="16" t="s">
        <v>15</v>
      </c>
      <c r="D12" s="19">
        <v>0.66115702479338845</v>
      </c>
      <c r="E12" s="19">
        <v>1.5125</v>
      </c>
      <c r="F12" s="19">
        <v>1.6383000000000001</v>
      </c>
      <c r="G12" s="19">
        <v>9.2783999999999995</v>
      </c>
      <c r="H12" s="19">
        <v>1.1513</v>
      </c>
      <c r="I12" s="19">
        <v>11.733700000000001</v>
      </c>
      <c r="J12" s="19">
        <v>150.17609999999999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1.0397000000000001</v>
      </c>
      <c r="E14" s="25">
        <v>0.96220000000000006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5.6846300000000003</v>
      </c>
      <c r="E15" s="25">
        <v>0.17591294420217321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60.07</v>
      </c>
      <c r="E16" s="25">
        <v>1.66472448809722E-2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3.1920000000000002</v>
      </c>
      <c r="E18" s="25">
        <v>0.31368000000000001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1.2736099999999999</v>
      </c>
      <c r="E19" s="25">
        <v>0.78485000000000005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100.5</v>
      </c>
      <c r="E20" s="25">
        <v>9.9502487562189053E-3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43.55</v>
      </c>
      <c r="E21" s="25">
        <v>2.2962112514351322E-2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3.2444000000000002</v>
      </c>
      <c r="E22" s="25">
        <v>0.30822340032055234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32.622</v>
      </c>
      <c r="E23" s="25">
        <v>3.0654159769480719E-2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1.262</v>
      </c>
      <c r="E24" s="25">
        <v>0.79239302694136293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1129.9000000000001</v>
      </c>
      <c r="E25" s="25">
        <v>8.8503407381184166E-4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133.04</v>
      </c>
      <c r="E26" s="25">
        <v>7.5165363800360797E-3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6.6301300000000003</v>
      </c>
      <c r="E27" s="25">
        <v>0.15082660520985258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0.94306000000000001</v>
      </c>
      <c r="E28" s="25">
        <v>1.0603779186902211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30.071999999999999</v>
      </c>
      <c r="E29" s="25">
        <v>3.3253524873636607E-2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31.22</v>
      </c>
      <c r="E30" s="25">
        <v>3.2030749519538756E-2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1.9233899999999999</v>
      </c>
      <c r="E31" s="25">
        <v>0.51991535777975351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2.6524500000000004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1.2630000000000001</v>
      </c>
      <c r="E35" s="25">
        <v>0.79195000000000004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1.4909300000000001</v>
      </c>
      <c r="E36" s="25">
        <v>0.67072230084578077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1880.25</v>
      </c>
      <c r="E37" s="25">
        <v>5.3189999999999997E-4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7.0028000000000006</v>
      </c>
      <c r="E38" s="25">
        <v>0.14280000000000001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1164.5</v>
      </c>
      <c r="E39" s="25">
        <v>8.6019999999999998E-4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3.5767000000000002</v>
      </c>
      <c r="E40" s="25">
        <v>0.27973599999999998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0.70879999999999999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0.28564000000000001</v>
      </c>
      <c r="E42" s="25">
        <v>3.5070000000000001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0.125282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12.645000000000001</v>
      </c>
      <c r="E46" s="25">
        <v>7.9132999999999995E-2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6.0172999999999996</v>
      </c>
      <c r="E47" s="25">
        <v>0.1661874927292972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3.3816099999999998</v>
      </c>
      <c r="E50" s="25">
        <v>0.29571712882325285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8.16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2B3D44C8-0041-4834-9E24-9303F54CE69F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2013-07-18T02:38:15Z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19500</vt:r8>
  </property>
</Properties>
</file>