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<sst xmlns="http://schemas.openxmlformats.org/spreadsheetml/2006/main" count="166" uniqueCount="155">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</sst>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98.86</v>
          </cell>
        </row>
        <row r="6">
          <cell r="B6" t="str">
            <v>GBP (イギリスポンド)</v>
          </cell>
          <cell r="C6">
            <v>153.13999999999999</v>
          </cell>
        </row>
        <row r="7">
          <cell r="B7" t="str">
            <v>CAD (カナダドル)</v>
          </cell>
          <cell r="C7">
            <v>96.92</v>
          </cell>
        </row>
        <row r="8">
          <cell r="B8" t="str">
            <v>CHF (スイスフラン)</v>
          </cell>
          <cell r="C8">
            <v>105.83</v>
          </cell>
        </row>
        <row r="9">
          <cell r="B9" t="str">
            <v>SEK (スウェーデン・クローネ)</v>
          </cell>
          <cell r="C9">
            <v>15.4</v>
          </cell>
        </row>
        <row r="10">
          <cell r="B10" t="str">
            <v>EUR (ユーロ)</v>
          </cell>
          <cell r="C10">
            <v>129.07</v>
          </cell>
        </row>
        <row r="11">
          <cell r="B11" t="str">
            <v>DKK (デンマーク・クローネ)</v>
          </cell>
          <cell r="C11">
            <v>17.41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17.149999999999999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27.62</v>
          </cell>
        </row>
        <row r="17">
          <cell r="B17" t="str">
            <v>THB (タイ・バーツ)</v>
          </cell>
          <cell r="C17">
            <v>3.48</v>
          </cell>
        </row>
        <row r="18">
          <cell r="B18" t="str">
            <v>AED (ＵＡＥ・ディルハム)</v>
          </cell>
          <cell r="C18">
            <v>27.36</v>
          </cell>
        </row>
        <row r="19">
          <cell r="B19" t="str">
            <v>AUD (オーストラリアドル)</v>
          </cell>
          <cell r="C19">
            <v>102.73</v>
          </cell>
        </row>
        <row r="20">
          <cell r="B20" t="str">
            <v>HKD (香港ドル)</v>
          </cell>
          <cell r="C20">
            <v>13.04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26.94</v>
          </cell>
        </row>
        <row r="23">
          <cell r="B23" t="str">
            <v>CNY (中国元)（*）</v>
          </cell>
          <cell r="C23">
            <v>16.14</v>
          </cell>
        </row>
        <row r="24">
          <cell r="B24" t="str">
            <v>KWD (クウェート・ディナール)</v>
          </cell>
          <cell r="C24">
            <v>352.33</v>
          </cell>
        </row>
        <row r="25">
          <cell r="B25" t="str">
            <v>KRW (韓国ウォン)（*）</v>
          </cell>
          <cell r="C25">
            <v>8.93</v>
          </cell>
        </row>
        <row r="26">
          <cell r="B26" t="str">
            <v>SGD (シンガポール・ドル)</v>
          </cell>
          <cell r="C26">
            <v>80</v>
          </cell>
        </row>
        <row r="27">
          <cell r="B27" t="str">
            <v>NZD (ニュージーランド・ドル)</v>
          </cell>
          <cell r="C27">
            <v>84.6</v>
          </cell>
        </row>
        <row r="28">
          <cell r="B28" t="str">
            <v>ZAR (南アフリカ・ランド)</v>
          </cell>
          <cell r="C28">
            <v>12.16</v>
          </cell>
        </row>
        <row r="29">
          <cell r="B29" t="str">
            <v>CZK (チェコ・コルナ)</v>
          </cell>
          <cell r="C29">
            <v>5.0599999999999996</v>
          </cell>
        </row>
        <row r="30">
          <cell r="B30" t="str">
            <v>MXN (メキシコ・ペソ)</v>
          </cell>
          <cell r="C30">
            <v>9.02</v>
          </cell>
        </row>
        <row r="31">
          <cell r="B31" t="str">
            <v>TRY (トルコ・リラ)</v>
          </cell>
          <cell r="C31">
            <v>56.94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0.96610000000000007</v>
      </c>
      <c r="G6" s="18">
        <v>6.1732000000000005</v>
      </c>
      <c r="H6" s="18">
        <v>0.7601</v>
      </c>
      <c r="I6" s="18">
        <v>7.7628000000000004</v>
      </c>
      <c r="J6" s="18">
        <v>98.12</v>
      </c>
      <c r="K6" s="18">
        <v>0.65290000000000004</v>
      </c>
    </row>
    <row r="7" spans="1:18">
      <c r="A7" s="10">
        <v>1</v>
      </c>
      <c r="B7" s="16" t="s">
        <v>18</v>
      </c>
      <c r="C7" s="16" t="s">
        <v>10</v>
      </c>
      <c r="D7" s="19">
        <v>0.96530000000000005</v>
      </c>
      <c r="E7" s="19">
        <v>1.03576</v>
      </c>
      <c r="F7" s="17">
        <v>1</v>
      </c>
      <c r="G7" s="19">
        <v>6.4622799999999998</v>
      </c>
      <c r="H7" s="19">
        <v>0.79069</v>
      </c>
      <c r="I7" s="19">
        <v>8.0397999999999996</v>
      </c>
      <c r="J7" s="19">
        <v>100.95</v>
      </c>
      <c r="K7" s="19">
        <v>0.67635999999999996</v>
      </c>
    </row>
    <row r="8" spans="1:18">
      <c r="A8" s="10">
        <v>2</v>
      </c>
      <c r="B8" s="16" t="s">
        <v>19</v>
      </c>
      <c r="C8" s="16" t="s">
        <v>11</v>
      </c>
      <c r="D8" s="19">
        <v>6.2342000000000004</v>
      </c>
      <c r="E8" s="19">
        <v>0.1604055051169356</v>
      </c>
      <c r="F8" s="19">
        <v>0.15480595074074649</v>
      </c>
      <c r="G8" s="17">
        <v>1</v>
      </c>
      <c r="H8" s="19">
        <v>0.12243348800763985</v>
      </c>
      <c r="I8" s="19">
        <v>1.2450199203187251</v>
      </c>
      <c r="J8" s="19">
        <v>15.733908145444246</v>
      </c>
      <c r="K8" s="19">
        <v>0.10445064184919416</v>
      </c>
    </row>
    <row r="9" spans="1:18">
      <c r="A9" s="10">
        <v>3</v>
      </c>
      <c r="B9" s="16" t="s">
        <v>20</v>
      </c>
      <c r="C9" s="16" t="s">
        <v>12</v>
      </c>
      <c r="D9" s="19">
        <v>0.76167263310229261</v>
      </c>
      <c r="E9" s="19">
        <v>1.3129</v>
      </c>
      <c r="F9" s="19">
        <v>1.2654000000000001</v>
      </c>
      <c r="G9" s="19">
        <v>8.1178000000000008</v>
      </c>
      <c r="H9" s="17">
        <v>1</v>
      </c>
      <c r="I9" s="19">
        <v>10.190899999999999</v>
      </c>
      <c r="J9" s="19">
        <v>128.37</v>
      </c>
      <c r="K9" s="19">
        <v>0.8569</v>
      </c>
    </row>
    <row r="10" spans="1:18">
      <c r="A10" s="10">
        <v>4</v>
      </c>
      <c r="B10" s="16" t="s">
        <v>21</v>
      </c>
      <c r="C10" s="16" t="s">
        <v>13</v>
      </c>
      <c r="D10" s="19">
        <v>7.7728000000000002</v>
      </c>
      <c r="E10" s="19">
        <v>0.12865376698229725</v>
      </c>
      <c r="F10" s="19">
        <v>0.12404116181913806</v>
      </c>
      <c r="G10" s="19">
        <v>0.78988941548183256</v>
      </c>
      <c r="H10" s="19">
        <v>9.7437206592211653E-2</v>
      </c>
      <c r="I10" s="17">
        <v>1</v>
      </c>
      <c r="J10" s="19">
        <v>12.610340479192939</v>
      </c>
      <c r="K10" s="19">
        <v>8.3940502971493802E-2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98.86</v>
      </c>
      <c r="E11" s="41">
        <f>1/D11</f>
        <v>1.0115314586283633E-2</v>
      </c>
      <c r="F11" s="41">
        <f>1/VLOOKUP("AUD (オーストラリアドル)",[1]Sheet1!$B$5:$C$33,2,0)</f>
        <v>9.7342548427917838E-3</v>
      </c>
      <c r="G11" s="41">
        <f>1/VLOOKUP("CNY (中国元)（*）",[1]Sheet1!$B$5:$C$33,2,0)</f>
        <v>6.1957868649318459E-2</v>
      </c>
      <c r="H11" s="41">
        <f>1/VLOOKUP("EUR (ユーロ)",[1]Sheet1!$B$5:$C$33,2,0)</f>
        <v>7.7477337878670491E-3</v>
      </c>
      <c r="I11" s="41">
        <f>1/VLOOKUP("HKD (香港ドル)",[1]Sheet1!$B$5:$C$33,2,0)</f>
        <v>7.6687116564417179E-2</v>
      </c>
      <c r="J11" s="42">
        <v>1</v>
      </c>
      <c r="K11" s="41">
        <f>1/VLOOKUP("GBP (イギリスポンド)",[1]Sheet1!$B$5:$C$33,2,0)</f>
        <v>6.5299725741151896E-3</v>
      </c>
    </row>
    <row r="12" spans="1:18">
      <c r="A12" s="10">
        <v>6</v>
      </c>
      <c r="B12" s="16" t="s">
        <v>23</v>
      </c>
      <c r="C12" s="16" t="s">
        <v>15</v>
      </c>
      <c r="D12" s="19">
        <v>0.65397946504479765</v>
      </c>
      <c r="E12" s="19">
        <v>1.5290999999999999</v>
      </c>
      <c r="F12" s="19">
        <v>1.4772000000000001</v>
      </c>
      <c r="G12" s="19">
        <v>9.4535</v>
      </c>
      <c r="H12" s="19">
        <v>1.1645000000000001</v>
      </c>
      <c r="I12" s="19">
        <v>11.869300000000001</v>
      </c>
      <c r="J12" s="19">
        <v>149.45419999999999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1.0246</v>
      </c>
      <c r="E14" s="25">
        <v>0.97640000000000005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5.6787999999999998</v>
      </c>
      <c r="E15" s="25">
        <v>0.17609354088892021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54.82</v>
      </c>
      <c r="E16" s="25">
        <v>1.8241517694272163E-2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3.069</v>
      </c>
      <c r="E18" s="25">
        <v>0.32583903551645488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1.18058</v>
      </c>
      <c r="E19" s="25">
        <v>0.84675999999999996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41.65</v>
      </c>
      <c r="E21" s="25">
        <v>2.4009603841536616E-2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3.1351200000000001</v>
      </c>
      <c r="E22" s="25">
        <v>0.31896705708234452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31.305</v>
      </c>
      <c r="E23" s="25">
        <v>3.1943778949049671E-2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1.2371000000000001</v>
      </c>
      <c r="E24" s="25">
        <v>0.80834209037264559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1130.5</v>
      </c>
      <c r="E25" s="25">
        <v>8.8456435205661217E-4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127.05</v>
      </c>
      <c r="E26" s="25">
        <v>7.8709169618260532E-3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6.3845700000000001</v>
      </c>
      <c r="E27" s="25">
        <v>0.15662761940114997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0.92642000000000002</v>
      </c>
      <c r="E28" s="25">
        <v>1.0794240193432785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29.09</v>
      </c>
      <c r="E30" s="25">
        <v>3.4376074252320386E-2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1.79176</v>
      </c>
      <c r="E31" s="25">
        <v>0.5581104612224852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1.2344000000000002</v>
      </c>
      <c r="E35" s="25">
        <v>0.81090000000000007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1.4896799999999999</v>
      </c>
      <c r="E36" s="25">
        <v>0.6712851082111595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1833.65</v>
      </c>
      <c r="E37" s="25">
        <v>5.4570000000000009E-4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6.8865000000000007</v>
      </c>
      <c r="E38" s="25">
        <v>0.14521000000000001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3.625</v>
      </c>
      <c r="E40" s="25">
        <v>0.27601399999999998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0.28487000000000001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2.6202999999999999</v>
      </c>
      <c r="E44" s="25">
        <v>0.38163569056978208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12.179</v>
      </c>
      <c r="E46" s="25">
        <v>8.2141999999999993E-2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5.7293000000000003</v>
      </c>
      <c r="E47" s="25">
        <v>0.1745413924912293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3.33331</v>
      </c>
      <c r="E50" s="25">
        <v>0.30000210001470012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</v>
      </c>
      <c r="E52" s="25">
        <v>0.12289499999999999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215.70000000000002</v>
      </c>
      <c r="E53" s="25">
        <v>4.6639999999999997E-3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54505-85D6-4E29-9F17-085BF1EE97B6}"/>
</file>

<file path=customXml/itemProps2.xml><?xml version="1.0" encoding="utf-8"?>
<ds:datastoreItem xmlns:ds="http://schemas.openxmlformats.org/officeDocument/2006/customXml" ds:itemID="{868C9504-7BDD-4DB7-AB59-3E3CF0E90AEB}"/>
</file>

<file path=customXml/itemProps3.xml><?xml version="1.0" encoding="utf-8"?>
<ds:datastoreItem xmlns:ds="http://schemas.openxmlformats.org/officeDocument/2006/customXml" ds:itemID="{15313107-735D-4FEA-ADBB-2FA27DE9B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2013-04-18T01:57:22Z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9900</vt:r8>
  </property>
</Properties>
</file>