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9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<sst xmlns="http://schemas.openxmlformats.org/spreadsheetml/2006/main" count="166" uniqueCount="155">
  <si>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</si>
  <si>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</si>
  <si>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</si>
  <si>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</si>
  <si>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</si>
  <si>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</si>
  <si>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</si>
  <si>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</si>
  <si>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</si>
  <si>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</si>
  <si>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</si>
  <si>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</si>
  <si>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</si>
  <si>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</si>
  <si>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</si>
  <si>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</si>
  <si>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</si>
  <si>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</si>
  <si>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</si>
  <si>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</si>
  <si>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</si>
  <si>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</si>
  <si>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</si>
  <si>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</si>
  <si>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</si>
  <si>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</si>
  <si>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</si>
  <si>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</si>
  <si>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</si>
  <si>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</si>
  <si>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</si>
  <si>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</si>
  <si>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</si>
  <si>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</si>
  <si>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</si>
  <si>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</si>
  <si>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</si>
  <si>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</si>
  <si>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</si>
  <si>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</si>
  <si>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</si>
  <si>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</si>
  <si>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</si>
  <si>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</si>
  <si>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</si>
  <si>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</si>
  <si>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</si>
  <si>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</si>
  <si>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</si>
  <si>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</si>
  <si>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</si>
  <si>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</si>
  <si>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</si>
  <si>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</si>
  <si>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</si>
  <si>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</si>
  <si>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</si>
  <si>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</si>
  <si>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</si>
  <si>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</si>
  <si>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</si>
  <si>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</si>
  <si>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</si>
  <si>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</si>
  <si>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</si>
  <si>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</si>
  <si>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</si>
  <si>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</si>
  <si>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</si>
  <si>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</si>
  <si>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</si>
  <si>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</si>
  <si>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</si>
  <si>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</si>
  <si>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</si>
  <si>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</si>
  <si>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</si>
  <si>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</si>
  <si>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</si>
  <si>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</si>
  <si>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</si>
  <si>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</si>
  <si>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</si>
  <si>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</si>
  <si>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</si>
  <si>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</si>
  <si>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</si>
  <si>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</si>
  <si>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</si>
  <si>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</si>
  <si>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</si>
  <si>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</si>
  <si>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</si>
  <si>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</si>
  <si>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</si>
  <si>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</si>
  <si>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</si>
  <si>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</si>
  <si>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</si>
  <si>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</si>
  <si>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</si>
  <si>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</si>
  <si>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</si>
  <si>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</si>
  <si>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</si>
  <si>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</si>
  <si>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</si>
  <si>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</si>
  <si>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</si>
  <si>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</si>
  <si>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</si>
  <si>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</si>
  <si>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</si>
  <si>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</si>
  <si>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</si>
  <si>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</si>
  <si>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</si>
  <si>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</si>
  <si>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</si>
  <si>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</si>
  <si>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</si>
  <si>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</si>
  <si>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</si>
  <si>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</si>
  <si>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</si>
  <si>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</si>
  <si>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</si>
  <si>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</si>
  <si>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</si>
  <si>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</si>
  <si>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</si>
  <si>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</si>
  <si>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</si>
  <si>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</si>
  <si>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</si>
  <si>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</si>
  <si>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</si>
  <si>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</si>
  <si>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</si>
  <si>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</si>
  <si>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</si>
  <si>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</si>
  <si>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</si>
  <si>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</si>
  <si>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</si>
  <si>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</si>
  <si>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</si>
  <si>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</si>
  <si>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</si>
  <si>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</si>
  <si>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</si>
  <si>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</si>
  <si>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</si>
  <si>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</si>
  <si>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19th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</si>
</sst>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94.82</v>
          </cell>
        </row>
        <row r="6">
          <cell r="B6" t="str">
            <v>GBP (イギリスポンド)</v>
          </cell>
          <cell r="C6">
            <v>149.13999999999999</v>
          </cell>
        </row>
        <row r="7">
          <cell r="B7" t="str">
            <v>CAD (カナダドル)</v>
          </cell>
          <cell r="C7">
            <v>94.45</v>
          </cell>
        </row>
        <row r="8">
          <cell r="B8" t="str">
            <v>CHF (スイスフラン)</v>
          </cell>
          <cell r="C8">
            <v>102.49</v>
          </cell>
        </row>
        <row r="9">
          <cell r="B9" t="str">
            <v>SEK (スウェーデン・クローネ)</v>
          </cell>
          <cell r="C9">
            <v>15.17</v>
          </cell>
        </row>
        <row r="10">
          <cell r="B10" t="str">
            <v>EUR (ユーロ)</v>
          </cell>
          <cell r="C10">
            <v>126.67</v>
          </cell>
        </row>
        <row r="11">
          <cell r="B11" t="str">
            <v>DKK (デンマーク・クローネ)</v>
          </cell>
          <cell r="C11">
            <v>17.079999999999998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17.18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2.4700000000000002</v>
          </cell>
        </row>
        <row r="16">
          <cell r="B16" t="str">
            <v>QAR (カタール・リアル)</v>
          </cell>
          <cell r="C16">
            <v>26.5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26.27</v>
          </cell>
        </row>
        <row r="19">
          <cell r="B19" t="str">
            <v>AUD (オーストラリアドル)</v>
          </cell>
          <cell r="C19">
            <v>98.86</v>
          </cell>
        </row>
        <row r="20">
          <cell r="B20" t="str">
            <v>HKD (香港ドル)</v>
          </cell>
          <cell r="C20">
            <v>12.53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25.86</v>
          </cell>
        </row>
        <row r="23">
          <cell r="B23" t="str">
            <v>CNY (中国元)（*）</v>
          </cell>
          <cell r="C23">
            <v>15.36</v>
          </cell>
        </row>
        <row r="24">
          <cell r="B24" t="str">
            <v>KWD (クウェート・ディナール)</v>
          </cell>
          <cell r="C24">
            <v>340.93</v>
          </cell>
        </row>
        <row r="25">
          <cell r="B25" t="str">
            <v>KRW (韓国ウォン)（*）</v>
          </cell>
          <cell r="C25">
            <v>8.8800000000000008</v>
          </cell>
        </row>
        <row r="26">
          <cell r="B26" t="str">
            <v>SGD (シンガポール・ドル)</v>
          </cell>
          <cell r="C26">
            <v>76.52</v>
          </cell>
        </row>
        <row r="27">
          <cell r="B27" t="str">
            <v>NZD (ニュージーランド・ドル)</v>
          </cell>
          <cell r="C27">
            <v>81.319999999999993</v>
          </cell>
        </row>
        <row r="28">
          <cell r="B28" t="str">
            <v>ZAR (南アフリカ・ランド)</v>
          </cell>
          <cell r="C28">
            <v>12.07</v>
          </cell>
        </row>
        <row r="29">
          <cell r="B29" t="str">
            <v>CZK (チェコ・コルナ)</v>
          </cell>
          <cell r="C29">
            <v>5.0599999999999996</v>
          </cell>
        </row>
        <row r="30">
          <cell r="B30" t="str">
            <v>MXN (メキシコ・ペソ)</v>
          </cell>
          <cell r="C30">
            <v>8.39</v>
          </cell>
        </row>
        <row r="31">
          <cell r="B31" t="str">
            <v>TRY (トルコ・リラ)</v>
          </cell>
          <cell r="C31">
            <v>55.64</v>
          </cell>
        </row>
        <row r="32">
          <cell r="B32" t="str">
            <v>RUB (ロシア・ルーブル)</v>
          </cell>
          <cell r="C32">
            <v>3.37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20" sqref="G20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0.97160000000000002</v>
      </c>
      <c r="G6" s="18">
        <v>6.2408999999999999</v>
      </c>
      <c r="H6" s="18">
        <v>0.74990000000000001</v>
      </c>
      <c r="I6" s="18">
        <v>7.7549000000000001</v>
      </c>
      <c r="J6" s="18">
        <v>94.09</v>
      </c>
      <c r="K6" s="18">
        <v>0.64610000000000001</v>
      </c>
    </row>
    <row r="7" spans="1:18">
      <c r="A7" s="10">
        <v>1</v>
      </c>
      <c r="B7" s="16" t="s">
        <v>18</v>
      </c>
      <c r="C7" s="16" t="s">
        <v>10</v>
      </c>
      <c r="D7" s="19">
        <v>0.97009000000000001</v>
      </c>
      <c r="E7" s="19">
        <v>1.0302199999999999</v>
      </c>
      <c r="F7" s="17">
        <v>1</v>
      </c>
      <c r="G7" s="19">
        <v>6.46713</v>
      </c>
      <c r="H7" s="19">
        <v>0.77095000000000002</v>
      </c>
      <c r="I7" s="19">
        <v>7.9883499999999996</v>
      </c>
      <c r="J7" s="19">
        <v>96.29</v>
      </c>
      <c r="K7" s="19">
        <v>0.66378999999999999</v>
      </c>
    </row>
    <row r="8" spans="1:18">
      <c r="A8" s="10">
        <v>2</v>
      </c>
      <c r="B8" s="16" t="s">
        <v>19</v>
      </c>
      <c r="C8" s="16" t="s">
        <v>11</v>
      </c>
      <c r="D8" s="19">
        <v>6.2816000000000001</v>
      </c>
      <c r="E8" s="19">
        <v>0.15919510952623536</v>
      </c>
      <c r="F8" s="19">
        <v>0.15465511908444168</v>
      </c>
      <c r="G8" s="17">
        <v>1</v>
      </c>
      <c r="H8" s="19">
        <v>0.11933601441579055</v>
      </c>
      <c r="I8" s="19">
        <v>1.2345679012345678</v>
      </c>
      <c r="J8" s="19">
        <v>14.972077076252788</v>
      </c>
      <c r="K8" s="19">
        <v>0.10278654318576612</v>
      </c>
    </row>
    <row r="9" spans="1:18">
      <c r="A9" s="10">
        <v>3</v>
      </c>
      <c r="B9" s="16" t="s">
        <v>20</v>
      </c>
      <c r="C9" s="16" t="s">
        <v>12</v>
      </c>
      <c r="D9" s="19">
        <v>0.75046904315196994</v>
      </c>
      <c r="E9" s="19">
        <v>1.3325</v>
      </c>
      <c r="F9" s="19">
        <v>1.2895000000000001</v>
      </c>
      <c r="G9" s="19">
        <v>8.3043999999999993</v>
      </c>
      <c r="H9" s="17">
        <v>1</v>
      </c>
      <c r="I9" s="19">
        <v>10.333</v>
      </c>
      <c r="J9" s="19">
        <v>124.03</v>
      </c>
      <c r="K9" s="19">
        <v>0.86040000000000005</v>
      </c>
    </row>
    <row r="10" spans="1:18">
      <c r="A10" s="10">
        <v>4</v>
      </c>
      <c r="B10" s="16" t="s">
        <v>21</v>
      </c>
      <c r="C10" s="16" t="s">
        <v>13</v>
      </c>
      <c r="D10" s="19">
        <v>7.7651000000000003</v>
      </c>
      <c r="E10" s="19">
        <v>0.12878134215914797</v>
      </c>
      <c r="F10" s="19">
        <v>0.12492286013386734</v>
      </c>
      <c r="G10" s="19">
        <v>0.79910500239731497</v>
      </c>
      <c r="H10" s="19">
        <v>9.6411375771049967E-2</v>
      </c>
      <c r="I10" s="17">
        <v>1</v>
      </c>
      <c r="J10" s="19">
        <v>12.087513598452798</v>
      </c>
      <c r="K10" s="19">
        <v>8.312413758707253E-2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94.82</v>
      </c>
      <c r="E11" s="40">
        <f>1/D11</f>
        <v>1.0546298249314492E-2</v>
      </c>
      <c r="F11" s="40">
        <f>1/VLOOKUP("AUD (オーストラリアドル)",[1]Sheet1!$B$5:$C$33,2,0)</f>
        <v>1.0115314586283633E-2</v>
      </c>
      <c r="G11" s="40">
        <f>1/VLOOKUP("CNY (中国元)（*）",[1]Sheet1!$B$5:$C$33,2,0)</f>
        <v>6.5104166666666671E-2</v>
      </c>
      <c r="H11" s="40">
        <f>1/VLOOKUP("EUR (ユーロ)",[1]Sheet1!$B$5:$C$33,2,0)</f>
        <v>7.8945290913397023E-3</v>
      </c>
      <c r="I11" s="40">
        <f>1/VLOOKUP("HKD (香港ドル)",[1]Sheet1!$B$5:$C$33,2,0)</f>
        <v>7.9808459696727854E-2</v>
      </c>
      <c r="J11" s="41">
        <v>1</v>
      </c>
      <c r="K11" s="40">
        <f>1/VLOOKUP("GBP (イギリスポンド)",[1]Sheet1!$B$5:$C$33,2,0)</f>
        <v>6.7051092932814815E-3</v>
      </c>
    </row>
    <row r="12" spans="1:18">
      <c r="A12" s="10">
        <v>6</v>
      </c>
      <c r="B12" s="16" t="s">
        <v>23</v>
      </c>
      <c r="C12" s="16" t="s">
        <v>15</v>
      </c>
      <c r="D12" s="19">
        <v>0.64403941521221097</v>
      </c>
      <c r="E12" s="19">
        <v>1.5527</v>
      </c>
      <c r="F12" s="19">
        <v>1.4988999999999999</v>
      </c>
      <c r="G12" s="19">
        <v>9.6768999999999998</v>
      </c>
      <c r="H12" s="19">
        <v>1.1637999999999999</v>
      </c>
      <c r="I12" s="19">
        <v>12.0404</v>
      </c>
      <c r="J12" s="19">
        <v>144.49430000000001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1.0073000000000001</v>
      </c>
      <c r="E14" s="25">
        <v>0.99299999999999999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5.5976699999999999</v>
      </c>
      <c r="E15" s="25">
        <v>0.17864575796715421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55.19</v>
      </c>
      <c r="E16" s="25">
        <v>1.811922449719152E-2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3.1349999999999998</v>
      </c>
      <c r="E18" s="25">
        <v>0.31897926634768742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1.1823399999999999</v>
      </c>
      <c r="E19" s="25">
        <v>0.84428000000000003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40.85</v>
      </c>
      <c r="E21" s="25">
        <v>2.4479804161566705E-2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3.1449199999999999</v>
      </c>
      <c r="E22" s="25">
        <v>0.31797311219363289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30.077000000000002</v>
      </c>
      <c r="E23" s="25">
        <v>3.3247996808192307E-2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1.2366999999999999</v>
      </c>
      <c r="E24" s="25">
        <v>0.80860354168351267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1089.5</v>
      </c>
      <c r="E25" s="25">
        <v>9.1785222579164757E-4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128.34</v>
      </c>
      <c r="E26" s="25">
        <v>7.7918030232195729E-3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6.3457400000000002</v>
      </c>
      <c r="E27" s="25">
        <v>0.15758603409531433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0.92330000000000001</v>
      </c>
      <c r="E28" s="25">
        <v>1.0830715910321673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29.847000000000001</v>
      </c>
      <c r="E29" s="25">
        <v>3.3504204777699602E-2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30.05</v>
      </c>
      <c r="E30" s="25">
        <v>3.3277870216306155E-2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1.76901</v>
      </c>
      <c r="E31" s="25">
        <v>0.56528792940684336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20860</v>
      </c>
      <c r="E33" s="25">
        <v>4.7938638542665386E-5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1.2398</v>
      </c>
      <c r="E35" s="25">
        <v>0.80671000000000004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1.46777</v>
      </c>
      <c r="E36" s="25">
        <v>0.68130565415562383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1787.22</v>
      </c>
      <c r="E37" s="25">
        <v>5.5970000000000011E-4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6.7304000000000004</v>
      </c>
      <c r="E38" s="25">
        <v>0.14865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3.6815000000000002</v>
      </c>
      <c r="E40" s="25">
        <v>0.27181299999999997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0.28257000000000004</v>
      </c>
      <c r="E42" s="25">
        <v>3.5404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0.52700000000000002</v>
      </c>
      <c r="E43" s="25">
        <v>1.8975332068311195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2.5886999999999998</v>
      </c>
      <c r="E44" s="25">
        <v>0.3862942789817283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12.6775</v>
      </c>
      <c r="E46" s="25">
        <v>7.8912999999999997E-2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5.5493399999999999</v>
      </c>
      <c r="E47" s="25">
        <v>0.1802016095607766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0.38501000000000002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3.2934299999999999</v>
      </c>
      <c r="E50" s="25">
        <v>0.30363481233850426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8.125</v>
      </c>
      <c r="E52" s="25">
        <v>0.123153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72010E-6F10-4151-ACBD-249FE69E95EF}"/>
</file>

<file path=customXml/itemProps2.xml><?xml version="1.0" encoding="utf-8"?>
<ds:datastoreItem xmlns:ds="http://schemas.openxmlformats.org/officeDocument/2006/customXml" ds:itemID="{2D31FD23-F398-4D13-B1C4-1B93FF7C1BBC}"/>
</file>

<file path=customXml/itemProps3.xml><?xml version="1.0" encoding="utf-8"?>
<ds:datastoreItem xmlns:ds="http://schemas.openxmlformats.org/officeDocument/2006/customXml" ds:itemID="{91F0FE4C-944C-4EBD-8599-CA5C41A185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2013-02-19T03:25:18Z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4100</vt:r8>
  </property>
</Properties>
</file>