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0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<sst xmlns="http://schemas.openxmlformats.org/spreadsheetml/2006/main" count="166" uniqueCount="155">
  <si>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</si>
  <si>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</si>
  <si>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</si>
  <si>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</si>
  <si>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</si>
  <si>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</si>
  <si>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</si>
  <si>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</si>
  <si>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</si>
  <si>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</si>
  <si>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</si>
  <si>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</si>
  <si>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</si>
  <si>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</si>
  <si>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</si>
  <si>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</si>
  <si>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</si>
  <si>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</si>
  <si>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</si>
  <si>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</si>
  <si>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</si>
  <si>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</si>
  <si>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</si>
  <si>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</si>
  <si>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</si>
  <si>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</si>
  <si>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</si>
  <si>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</si>
  <si>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</si>
  <si>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</si>
  <si>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</si>
  <si>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</si>
  <si>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</si>
  <si>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</si>
  <si>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</si>
  <si>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</si>
  <si>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</si>
  <si>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</si>
  <si>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</si>
  <si>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</si>
  <si>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</si>
  <si>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</si>
  <si>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</si>
  <si>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</si>
  <si>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</si>
  <si>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</si>
  <si>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</si>
  <si>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</si>
  <si>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</si>
  <si>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</si>
  <si>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</si>
  <si>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</si>
  <si>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</si>
  <si>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</si>
  <si>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</si>
  <si>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</si>
  <si>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</si>
  <si>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</si>
  <si>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</si>
  <si>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</si>
  <si>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</si>
  <si>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</si>
  <si>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</si>
  <si>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</si>
  <si>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</si>
  <si>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</si>
  <si>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</si>
  <si>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</si>
  <si>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</si>
  <si>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</si>
  <si>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</si>
  <si>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</si>
  <si>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</si>
  <si>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</si>
  <si>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</si>
  <si>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</si>
  <si>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</si>
  <si>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</si>
  <si>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</si>
  <si>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</si>
  <si>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</si>
  <si>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</si>
  <si>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</si>
  <si>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</si>
  <si>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</si>
  <si>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</si>
  <si>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</si>
  <si>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</si>
  <si>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</si>
  <si>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</si>
  <si>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</si>
  <si>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</si>
  <si>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</si>
  <si>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</si>
  <si>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</si>
  <si>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</si>
  <si>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</si>
  <si>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</si>
  <si>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</si>
  <si>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</si>
  <si>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</si>
  <si>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</si>
  <si>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</si>
  <si>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</si>
  <si>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</si>
  <si>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</si>
  <si>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</si>
  <si>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</si>
  <si>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</si>
  <si>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</si>
  <si>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</si>
  <si>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</si>
  <si>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</si>
  <si>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</si>
  <si>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</si>
  <si>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</si>
  <si>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</si>
  <si>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</si>
  <si>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</si>
  <si>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</si>
  <si>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</si>
  <si>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</si>
  <si>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</si>
  <si>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</si>
  <si>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</si>
  <si>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</si>
  <si>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</si>
  <si>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</si>
  <si>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</si>
  <si>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</si>
  <si>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</si>
  <si>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</si>
  <si>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</si>
  <si>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</si>
  <si>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</si>
  <si>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</si>
  <si>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</si>
  <si>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</si>
  <si>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</si>
  <si>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</si>
  <si>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</si>
  <si>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</si>
  <si>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</si>
  <si>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</si>
  <si>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</si>
  <si>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</si>
  <si>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</si>
  <si>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</si>
  <si>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</si>
  <si>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</si>
  <si>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</si>
  <si>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</si>
  <si>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</si>
  <si>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</si>
  <si>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20th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</si>
</sst>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94.68</v>
          </cell>
        </row>
        <row r="6">
          <cell r="B6" t="str">
            <v>GBP (イギリスポンド)</v>
          </cell>
          <cell r="C6">
            <v>148.59</v>
          </cell>
        </row>
        <row r="7">
          <cell r="B7" t="str">
            <v>CAD (カナダドル)</v>
          </cell>
          <cell r="C7">
            <v>94.21</v>
          </cell>
        </row>
        <row r="8">
          <cell r="B8" t="str">
            <v>CHF (スイスフラン)</v>
          </cell>
          <cell r="C8">
            <v>102.62</v>
          </cell>
        </row>
        <row r="9">
          <cell r="B9" t="str">
            <v>SEK (スウェーデン・クローネ)</v>
          </cell>
          <cell r="C9">
            <v>15.27</v>
          </cell>
        </row>
        <row r="10">
          <cell r="B10" t="str">
            <v>EUR (ユーロ)</v>
          </cell>
          <cell r="C10">
            <v>127.17</v>
          </cell>
        </row>
        <row r="11">
          <cell r="B11" t="str">
            <v>DKK (デンマーク・クローネ)</v>
          </cell>
          <cell r="C11">
            <v>17.14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17.25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26.47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26.23</v>
          </cell>
        </row>
        <row r="19">
          <cell r="B19" t="str">
            <v>AUD (オーストラリアドル)</v>
          </cell>
          <cell r="C19">
            <v>98.93</v>
          </cell>
        </row>
        <row r="20">
          <cell r="B20" t="str">
            <v>HKD (香港ドル)</v>
          </cell>
          <cell r="C20">
            <v>12.51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25.82</v>
          </cell>
        </row>
        <row r="23">
          <cell r="B23" t="str">
            <v>CNY (中国元)（*）</v>
          </cell>
          <cell r="C23">
            <v>15.32</v>
          </cell>
        </row>
        <row r="24">
          <cell r="B24" t="str">
            <v>KWD (クウェート・ディナール)</v>
          </cell>
          <cell r="C24">
            <v>339.26</v>
          </cell>
        </row>
        <row r="25">
          <cell r="B25" t="str">
            <v>KRW (韓国ウォン)（*）</v>
          </cell>
          <cell r="C25">
            <v>8.9</v>
          </cell>
        </row>
        <row r="26">
          <cell r="B26" t="str">
            <v>SGD (シンガポール・ドル)</v>
          </cell>
          <cell r="C26">
            <v>76.59</v>
          </cell>
        </row>
        <row r="27">
          <cell r="B27" t="str">
            <v>NZD (ニュージーランド・ドル)</v>
          </cell>
          <cell r="C27">
            <v>81.23</v>
          </cell>
        </row>
        <row r="28">
          <cell r="B28" t="str">
            <v>ZAR (南アフリカ・ランド)</v>
          </cell>
          <cell r="C28">
            <v>12.09</v>
          </cell>
        </row>
        <row r="29">
          <cell r="B29" t="str">
            <v>CZK (チェコ・コルナ)</v>
          </cell>
          <cell r="C29">
            <v>5.08</v>
          </cell>
        </row>
        <row r="30">
          <cell r="B30" t="str">
            <v>MXN (メキシコ・ペソ)</v>
          </cell>
          <cell r="C30">
            <v>8.42</v>
          </cell>
        </row>
        <row r="31">
          <cell r="B31" t="str">
            <v>TRY (トルコ・リラ)</v>
          </cell>
          <cell r="C31">
            <v>55.32</v>
          </cell>
        </row>
        <row r="32">
          <cell r="B32" t="str">
            <v>RUB (ロシア・ルーブル)</v>
          </cell>
          <cell r="C32">
            <v>3.37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4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0.96830000000000005</v>
      </c>
      <c r="G6" s="18">
        <v>6.2438000000000002</v>
      </c>
      <c r="H6" s="18">
        <v>0.74990000000000001</v>
      </c>
      <c r="I6" s="18">
        <v>7.7549000000000001</v>
      </c>
      <c r="J6" s="18">
        <v>93.48</v>
      </c>
      <c r="K6" s="18">
        <v>0.64629999999999999</v>
      </c>
    </row>
    <row r="7" spans="1:18">
      <c r="A7" s="10">
        <v>1</v>
      </c>
      <c r="B7" s="16" t="s">
        <v>18</v>
      </c>
      <c r="C7" s="16" t="s">
        <v>10</v>
      </c>
      <c r="D7" s="19">
        <v>0.97114</v>
      </c>
      <c r="E7" s="19">
        <v>1.0295300000000001</v>
      </c>
      <c r="F7" s="17">
        <v>1</v>
      </c>
      <c r="G7" s="19">
        <v>6.4701300000000002</v>
      </c>
      <c r="H7" s="19">
        <v>0.77136000000000005</v>
      </c>
      <c r="I7" s="19">
        <v>7.9834100000000001</v>
      </c>
      <c r="J7" s="19">
        <v>96.72</v>
      </c>
      <c r="K7" s="19">
        <v>0.66503999999999996</v>
      </c>
    </row>
    <row r="8" spans="1:18">
      <c r="A8" s="10">
        <v>2</v>
      </c>
      <c r="B8" s="16" t="s">
        <v>19</v>
      </c>
      <c r="C8" s="16" t="s">
        <v>11</v>
      </c>
      <c r="D8" s="19">
        <v>6.2820999999999998</v>
      </c>
      <c r="E8" s="19">
        <v>0.15918243899333026</v>
      </c>
      <c r="F8" s="19">
        <v>0.15413545423718364</v>
      </c>
      <c r="G8" s="17">
        <v>1</v>
      </c>
      <c r="H8" s="19">
        <v>0.11928761436700026</v>
      </c>
      <c r="I8" s="19">
        <v>1.2344155042587335</v>
      </c>
      <c r="J8" s="19">
        <v>14.961996528816805</v>
      </c>
      <c r="K8" s="19">
        <v>0.10289759631215013</v>
      </c>
    </row>
    <row r="9" spans="1:18">
      <c r="A9" s="10">
        <v>3</v>
      </c>
      <c r="B9" s="16" t="s">
        <v>20</v>
      </c>
      <c r="C9" s="16" t="s">
        <v>12</v>
      </c>
      <c r="D9" s="19">
        <v>0.74895146794487721</v>
      </c>
      <c r="E9" s="19">
        <v>1.3351999999999999</v>
      </c>
      <c r="F9" s="19">
        <v>1.2946</v>
      </c>
      <c r="G9" s="19">
        <v>8.3391000000000002</v>
      </c>
      <c r="H9" s="17">
        <v>1</v>
      </c>
      <c r="I9" s="19">
        <v>10.3538</v>
      </c>
      <c r="J9" s="19">
        <v>125.24</v>
      </c>
      <c r="K9" s="19">
        <v>0.8619</v>
      </c>
    </row>
    <row r="10" spans="1:18">
      <c r="A10" s="10">
        <v>4</v>
      </c>
      <c r="B10" s="16" t="s">
        <v>21</v>
      </c>
      <c r="C10" s="16" t="s">
        <v>13</v>
      </c>
      <c r="D10" s="19">
        <v>7.7651000000000003</v>
      </c>
      <c r="E10" s="19">
        <v>0.12878134215914797</v>
      </c>
      <c r="F10" s="19">
        <v>0.12443940050074415</v>
      </c>
      <c r="G10" s="19">
        <v>0.79948832747041898</v>
      </c>
      <c r="H10" s="19">
        <v>9.6274003515926618E-2</v>
      </c>
      <c r="I10" s="17">
        <v>1</v>
      </c>
      <c r="J10" s="19">
        <v>12.017786323759163</v>
      </c>
      <c r="K10" s="19">
        <v>8.2979288369622942E-2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94.68</v>
      </c>
      <c r="E11" s="40">
        <f>1/D11</f>
        <v>1.0561892691170256E-2</v>
      </c>
      <c r="F11" s="40">
        <f>1/VLOOKUP("AUD (オーストラリアドル)",[1]Sheet1!$B$5:$C$33,2,0)</f>
        <v>1.0108157282927322E-2</v>
      </c>
      <c r="G11" s="40">
        <f>1/VLOOKUP("CNY (中国元)（*）",[1]Sheet1!$B$5:$C$33,2,0)</f>
        <v>6.5274151436031325E-2</v>
      </c>
      <c r="H11" s="40">
        <f>1/VLOOKUP("EUR (ユーロ)",[1]Sheet1!$B$5:$C$33,2,0)</f>
        <v>7.8634898167806878E-3</v>
      </c>
      <c r="I11" s="40">
        <f>1/VLOOKUP("HKD (香港ドル)",[1]Sheet1!$B$5:$C$33,2,0)</f>
        <v>7.9936051159072749E-2</v>
      </c>
      <c r="J11" s="41">
        <v>1</v>
      </c>
      <c r="K11" s="40">
        <f>1/VLOOKUP("GBP (イギリスポンド)",[1]Sheet1!$B$5:$C$33,2,0)</f>
        <v>6.7299279897705096E-3</v>
      </c>
    </row>
    <row r="12" spans="1:18">
      <c r="A12" s="10">
        <v>6</v>
      </c>
      <c r="B12" s="16" t="s">
        <v>23</v>
      </c>
      <c r="C12" s="16" t="s">
        <v>15</v>
      </c>
      <c r="D12" s="19">
        <v>0.64412238325281801</v>
      </c>
      <c r="E12" s="19">
        <v>1.5525</v>
      </c>
      <c r="F12" s="19">
        <v>1.5064</v>
      </c>
      <c r="G12" s="19">
        <v>9.6755999999999993</v>
      </c>
      <c r="H12" s="19">
        <v>1.1628000000000001</v>
      </c>
      <c r="I12" s="19">
        <v>12.038600000000001</v>
      </c>
      <c r="J12" s="19">
        <v>145.63999999999999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1.0111000000000001</v>
      </c>
      <c r="E14" s="25">
        <v>0.98950000000000005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5.5868799999999998</v>
      </c>
      <c r="E15" s="25">
        <v>0.17899077839509708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55.19</v>
      </c>
      <c r="E16" s="25">
        <v>1.811922449719152E-2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3.1375000000000002</v>
      </c>
      <c r="E18" s="25">
        <v>0.31872509960159362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1.1838500000000001</v>
      </c>
      <c r="E19" s="25">
        <v>0.84436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40.85</v>
      </c>
      <c r="E21" s="25">
        <v>2.4479804161566705E-2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3.1374300000000002</v>
      </c>
      <c r="E22" s="25">
        <v>0.31873221075848701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30.113</v>
      </c>
      <c r="E23" s="25">
        <v>3.3208248929033971E-2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1.2402</v>
      </c>
      <c r="E24" s="25">
        <v>0.80632156103854224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1093.2</v>
      </c>
      <c r="E25" s="25">
        <v>9.1474570069520673E-4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128.53</v>
      </c>
      <c r="E26" s="25">
        <v>7.7802847584221586E-3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6.3359800000000002</v>
      </c>
      <c r="E27" s="25">
        <v>0.15782878102519263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0.92361000000000004</v>
      </c>
      <c r="E28" s="25">
        <v>1.0827080694232414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29.786999999999999</v>
      </c>
      <c r="E29" s="25">
        <v>3.3571692349011313E-2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30.03</v>
      </c>
      <c r="E30" s="25">
        <v>3.3300033300033297E-2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1.7665500000000001</v>
      </c>
      <c r="E31" s="25">
        <v>0.5660751181681809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20880</v>
      </c>
      <c r="E33" s="25">
        <v>4.7892720306513412E-5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1.2387000000000001</v>
      </c>
      <c r="E35" s="25">
        <v>0.80756000000000006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1.4648000000000001</v>
      </c>
      <c r="E36" s="25">
        <v>0.68268705625341342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1792.65</v>
      </c>
      <c r="E37" s="25">
        <v>5.5820000000000002E-4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6.7317</v>
      </c>
      <c r="E38" s="25">
        <v>0.14859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3.6910000000000003</v>
      </c>
      <c r="E40" s="25">
        <v>0.27139999999999997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0.28257000000000004</v>
      </c>
      <c r="E42" s="25">
        <v>3.5415000000000001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2.5891000000000002</v>
      </c>
      <c r="E44" s="25">
        <v>0.38623459889536904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12.7073</v>
      </c>
      <c r="E46" s="25">
        <v>7.8724000000000002E-2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5.5474800000000002</v>
      </c>
      <c r="E47" s="25">
        <v>0.1802620288851875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0.27471000000000001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3.28498</v>
      </c>
      <c r="E50" s="25">
        <v>0.30441585641312885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8.1260000000000012</v>
      </c>
      <c r="E52" s="25">
        <v>0.123138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34A30-BF5C-4195-AF27-4BAD037CC432}"/>
</file>

<file path=customXml/itemProps2.xml><?xml version="1.0" encoding="utf-8"?>
<ds:datastoreItem xmlns:ds="http://schemas.openxmlformats.org/officeDocument/2006/customXml" ds:itemID="{B5A1AEAE-1DF5-4F30-8E33-5E949D5A4D6B}"/>
</file>

<file path=customXml/itemProps3.xml><?xml version="1.0" encoding="utf-8"?>
<ds:datastoreItem xmlns:ds="http://schemas.openxmlformats.org/officeDocument/2006/customXml" ds:itemID="{CD315633-EF15-45EB-A7E4-32ADCC272D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2013-02-20T02:29:59Z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4200</vt:r8>
  </property>
</Properties>
</file>