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1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<sst xmlns="http://schemas.openxmlformats.org/spreadsheetml/2006/main" count="166" uniqueCount="155">
  <si>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</si>
  <si>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</si>
  <si>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</si>
  <si>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</si>
  <si>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</si>
  <si>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</si>
  <si>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</si>
  <si>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</si>
  <si>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</si>
  <si>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</si>
  <si>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</si>
  <si>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</si>
  <si>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</si>
  <si>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</si>
  <si>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</si>
  <si>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</si>
  <si>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</si>
  <si>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</si>
  <si>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</si>
  <si>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</si>
  <si>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</si>
  <si>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</si>
  <si>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</si>
  <si>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</si>
  <si>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</si>
  <si>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</si>
  <si>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</si>
  <si>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</si>
  <si>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</si>
  <si>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</si>
  <si>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</si>
  <si>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</si>
  <si>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</si>
  <si>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</si>
  <si>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</si>
  <si>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</si>
  <si>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</si>
  <si>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</si>
  <si>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</si>
  <si>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</si>
  <si>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</si>
  <si>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</si>
  <si>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</si>
  <si>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</si>
  <si>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</si>
  <si>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</si>
  <si>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</si>
  <si>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</si>
  <si>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</si>
  <si>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</si>
  <si>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</si>
  <si>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</si>
  <si>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</si>
  <si>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</si>
  <si>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</si>
  <si>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</si>
  <si>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</si>
  <si>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</si>
  <si>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</si>
  <si>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</si>
  <si>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</si>
  <si>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</si>
  <si>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</si>
  <si>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</si>
  <si>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</si>
  <si>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</si>
  <si>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</si>
  <si>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</si>
  <si>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</si>
  <si>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</si>
  <si>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</si>
  <si>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</si>
  <si>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</si>
  <si>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</si>
  <si>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</si>
  <si>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</si>
  <si>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</si>
  <si>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</si>
  <si>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</si>
  <si>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</si>
  <si>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</si>
  <si>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</si>
  <si>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</si>
  <si>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</si>
  <si>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</si>
  <si>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</si>
  <si>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</si>
  <si>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</si>
  <si>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</si>
  <si>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</si>
  <si>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</si>
  <si>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</si>
  <si>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</si>
  <si>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</si>
  <si>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</si>
  <si>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</si>
  <si>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</si>
  <si>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</si>
  <si>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</si>
  <si>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</si>
  <si>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</si>
  <si>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</si>
  <si>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</si>
  <si>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</si>
  <si>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</si>
  <si>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</si>
  <si>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</si>
  <si>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</si>
  <si>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</si>
  <si>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</si>
  <si>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</si>
  <si>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</si>
  <si>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</si>
  <si>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</si>
  <si>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</si>
  <si>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</si>
  <si>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</si>
  <si>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</si>
  <si>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</si>
  <si>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</si>
  <si>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</si>
  <si>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</si>
  <si>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</si>
  <si>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</si>
  <si>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</si>
  <si>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</si>
  <si>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</si>
  <si>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</si>
  <si>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</si>
  <si>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</si>
  <si>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</si>
  <si>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</si>
  <si>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</si>
  <si>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</si>
  <si>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</si>
  <si>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</si>
  <si>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</si>
  <si>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</si>
  <si>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</si>
  <si>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</si>
  <si>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</si>
  <si>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</si>
  <si>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</si>
  <si>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</si>
  <si>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</si>
  <si>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</si>
  <si>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</si>
  <si>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</si>
  <si>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</si>
  <si>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</si>
  <si>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</si>
  <si>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</si>
  <si>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</si>
  <si>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</si>
  <si>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21st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</si>
</sst>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94.88</v>
          </cell>
        </row>
        <row r="6">
          <cell r="B6" t="str">
            <v>GBP (イギリスポンド)</v>
          </cell>
          <cell r="C6">
            <v>146.97999999999999</v>
          </cell>
        </row>
        <row r="7">
          <cell r="B7" t="str">
            <v>CAD (カナダドル)</v>
          </cell>
          <cell r="C7">
            <v>93.93</v>
          </cell>
        </row>
        <row r="8">
          <cell r="B8" t="str">
            <v>CHF (スイスフラン)</v>
          </cell>
          <cell r="C8">
            <v>102.12</v>
          </cell>
        </row>
        <row r="9">
          <cell r="B9" t="str">
            <v>SEK (スウェーデン・クローネ)</v>
          </cell>
          <cell r="C9">
            <v>15.2</v>
          </cell>
        </row>
        <row r="10">
          <cell r="B10" t="str">
            <v>EUR (ユーロ)</v>
          </cell>
          <cell r="C10">
            <v>126.2</v>
          </cell>
        </row>
        <row r="11">
          <cell r="B11" t="str">
            <v>DKK (デンマーク・クローネ)</v>
          </cell>
          <cell r="C11">
            <v>17.02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17.07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26.52</v>
          </cell>
        </row>
        <row r="17">
          <cell r="B17" t="str">
            <v>THB (タイ・バーツ)</v>
          </cell>
          <cell r="C17">
            <v>3.23</v>
          </cell>
        </row>
        <row r="18">
          <cell r="B18" t="str">
            <v>AED (ＵＡＥ・ディルハム)</v>
          </cell>
          <cell r="C18">
            <v>26.29</v>
          </cell>
        </row>
        <row r="19">
          <cell r="B19" t="str">
            <v>AUD (オーストラリアドル)</v>
          </cell>
          <cell r="C19">
            <v>98.22</v>
          </cell>
        </row>
        <row r="20">
          <cell r="B20" t="str">
            <v>HKD (香港ドル)</v>
          </cell>
          <cell r="C20">
            <v>12.54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25.87</v>
          </cell>
        </row>
        <row r="23">
          <cell r="B23" t="str">
            <v>CNY (中国元)（*）</v>
          </cell>
          <cell r="C23">
            <v>15.34</v>
          </cell>
        </row>
        <row r="24">
          <cell r="B24" t="str">
            <v>KWD (クウェート・ディナール)</v>
          </cell>
          <cell r="C24">
            <v>341.5</v>
          </cell>
        </row>
        <row r="25">
          <cell r="B25" t="str">
            <v>KRW (韓国ウォン)（*）</v>
          </cell>
          <cell r="C25">
            <v>8.9</v>
          </cell>
        </row>
        <row r="26">
          <cell r="B26" t="str">
            <v>SGD (シンガポール・ドル)</v>
          </cell>
          <cell r="C26">
            <v>76.650000000000006</v>
          </cell>
        </row>
        <row r="27">
          <cell r="B27" t="str">
            <v>NZD (ニュージーランド・ドル)</v>
          </cell>
          <cell r="C27">
            <v>80.33</v>
          </cell>
        </row>
        <row r="28">
          <cell r="B28" t="str">
            <v>ZAR (南アフリカ・ランド)</v>
          </cell>
          <cell r="C28">
            <v>12.04</v>
          </cell>
        </row>
        <row r="29">
          <cell r="B29" t="str">
            <v>CZK (チェコ・コルナ)</v>
          </cell>
          <cell r="C29">
            <v>5.04</v>
          </cell>
        </row>
        <row r="30">
          <cell r="B30" t="str">
            <v>MXN (メキシコ・ペソ)</v>
          </cell>
          <cell r="C30">
            <v>8.3800000000000008</v>
          </cell>
        </row>
        <row r="31">
          <cell r="B31" t="str">
            <v>TRY (トルコ・リラ)</v>
          </cell>
          <cell r="C31">
            <v>55.15</v>
          </cell>
        </row>
        <row r="32">
          <cell r="B32" t="str">
            <v>RUB (ロシア・ルーブル)</v>
          </cell>
          <cell r="C32">
            <v>3.36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A11:XFD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0.96590000000000009</v>
      </c>
      <c r="G6" s="18">
        <v>6.2407000000000004</v>
      </c>
      <c r="H6" s="18">
        <v>0.74580000000000002</v>
      </c>
      <c r="I6" s="18">
        <v>7.7545999999999999</v>
      </c>
      <c r="J6" s="18">
        <v>93.38</v>
      </c>
      <c r="K6" s="18">
        <v>0.6482</v>
      </c>
    </row>
    <row r="7" spans="1:18">
      <c r="A7" s="10">
        <v>1</v>
      </c>
      <c r="B7" s="16" t="s">
        <v>18</v>
      </c>
      <c r="C7" s="16" t="s">
        <v>10</v>
      </c>
      <c r="D7" s="19">
        <v>0.96765000000000001</v>
      </c>
      <c r="E7" s="19">
        <v>1.0332600000000001</v>
      </c>
      <c r="F7" s="17">
        <v>1</v>
      </c>
      <c r="G7" s="19">
        <v>6.4928600000000003</v>
      </c>
      <c r="H7" s="19">
        <v>0.77358000000000005</v>
      </c>
      <c r="I7" s="19">
        <v>8.0123700000000007</v>
      </c>
      <c r="J7" s="19">
        <v>96.74</v>
      </c>
      <c r="K7" s="19">
        <v>0.66813</v>
      </c>
    </row>
    <row r="8" spans="1:18">
      <c r="A8" s="10">
        <v>2</v>
      </c>
      <c r="B8" s="16" t="s">
        <v>19</v>
      </c>
      <c r="C8" s="16" t="s">
        <v>11</v>
      </c>
      <c r="D8" s="19">
        <v>6.2804000000000002</v>
      </c>
      <c r="E8" s="19">
        <v>0.15922552703649448</v>
      </c>
      <c r="F8" s="19">
        <v>0.15389350569405971</v>
      </c>
      <c r="G8" s="17">
        <v>1</v>
      </c>
      <c r="H8" s="19">
        <v>0.11869717975500903</v>
      </c>
      <c r="I8" s="19">
        <v>1.2347203358439314</v>
      </c>
      <c r="J8" s="19">
        <v>14.941652845637785</v>
      </c>
      <c r="K8" s="19">
        <v>0.10317894324126332</v>
      </c>
    </row>
    <row r="9" spans="1:18">
      <c r="A9" s="10">
        <v>3</v>
      </c>
      <c r="B9" s="16" t="s">
        <v>20</v>
      </c>
      <c r="C9" s="16" t="s">
        <v>12</v>
      </c>
      <c r="D9" s="19">
        <v>0.74911978425350212</v>
      </c>
      <c r="E9" s="19">
        <v>1.3349</v>
      </c>
      <c r="F9" s="19">
        <v>1.2905</v>
      </c>
      <c r="G9" s="19">
        <v>8.3355999999999995</v>
      </c>
      <c r="H9" s="17">
        <v>1</v>
      </c>
      <c r="I9" s="19">
        <v>10.351699999999999</v>
      </c>
      <c r="J9" s="19">
        <v>124.81</v>
      </c>
      <c r="K9" s="19">
        <v>0.86309999999999998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7.7648999999999999</v>
      </c>
      <c r="E10" s="19">
        <v>0.1287846591713995</v>
      </c>
      <c r="F10" s="19">
        <v>0.12430018993069021</v>
      </c>
      <c r="G10" s="19">
        <v>0.79878584551481746</v>
      </c>
      <c r="H10" s="19">
        <v>9.5876174003750675E-2</v>
      </c>
      <c r="I10" s="17">
        <v>1</v>
      </c>
      <c r="J10" s="19">
        <v>12.010569300984866</v>
      </c>
      <c r="K10" s="19">
        <v>8.3331944467592206E-2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94.88</v>
      </c>
      <c r="E11" s="40">
        <f>1/D11</f>
        <v>1.0539629005059023E-2</v>
      </c>
      <c r="F11" s="40">
        <f>1/VLOOKUP("AUD (オーストラリアドル)",[1]Sheet1!$B$5:$C$33,2,0)</f>
        <v>1.0181225819588679E-2</v>
      </c>
      <c r="G11" s="40">
        <f>1/VLOOKUP("CNY (中国元)（*）",[1]Sheet1!$B$5:$C$33,2,0)</f>
        <v>6.51890482398957E-2</v>
      </c>
      <c r="H11" s="40">
        <f>1/VLOOKUP("EUR (ユーロ)",[1]Sheet1!$B$5:$C$33,2,0)</f>
        <v>7.9239302694136295E-3</v>
      </c>
      <c r="I11" s="40">
        <f>1/VLOOKUP("HKD (香港ドル)",[1]Sheet1!$B$5:$C$33,2,0)</f>
        <v>7.9744816586921854E-2</v>
      </c>
      <c r="J11" s="41">
        <v>1</v>
      </c>
      <c r="K11" s="40">
        <f>1/VLOOKUP("GBP (イギリスポンド)",[1]Sheet1!$B$5:$C$33,2,0)</f>
        <v>6.8036467546604982E-3</v>
      </c>
    </row>
    <row r="12" spans="1:18">
      <c r="A12" s="10">
        <v>6</v>
      </c>
      <c r="B12" s="16" t="s">
        <v>23</v>
      </c>
      <c r="C12" s="16" t="s">
        <v>15</v>
      </c>
      <c r="D12" s="19">
        <v>0.64599483204134367</v>
      </c>
      <c r="E12" s="19">
        <v>1.548</v>
      </c>
      <c r="F12" s="19">
        <v>1.5017</v>
      </c>
      <c r="G12" s="19">
        <v>9.6633999999999993</v>
      </c>
      <c r="H12" s="19">
        <v>1.1596</v>
      </c>
      <c r="I12" s="19">
        <v>12.0037</v>
      </c>
      <c r="J12" s="19">
        <v>145.46559999999999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1.0117</v>
      </c>
      <c r="E14" s="25">
        <v>0.98880000000000001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5.5883599999999998</v>
      </c>
      <c r="E15" s="25">
        <v>0.17894337515836489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</v>
      </c>
      <c r="E16" s="25">
        <v>1.8214936247723135E-2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3.1324999999999998</v>
      </c>
      <c r="E18" s="25">
        <v>0.31923383878691142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1.1830499999999999</v>
      </c>
      <c r="E19" s="25">
        <v>0.84504000000000001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</v>
      </c>
      <c r="E21" s="25">
        <v>2.4449877750611249E-2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3.1222599999999998</v>
      </c>
      <c r="E22" s="25">
        <v>0.32028082222492682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30.125</v>
      </c>
      <c r="E23" s="25">
        <v>3.3195020746887967E-2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1.2387999999999999</v>
      </c>
      <c r="E24" s="25">
        <v>0.80723280594123348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1091.9000000000001</v>
      </c>
      <c r="E25" s="25">
        <v>9.158347834050737E-4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128.83000000000001</v>
      </c>
      <c r="E26" s="25">
        <v>7.7621671970814245E-3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6.3287899999999997</v>
      </c>
      <c r="E27" s="25">
        <v>0.15800808685388518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0.92381000000000002</v>
      </c>
      <c r="E28" s="25">
        <v>1.0824736688280057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29.731999999999999</v>
      </c>
      <c r="E29" s="25">
        <v>3.3633795237454592E-2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30.05</v>
      </c>
      <c r="E30" s="25">
        <v>3.3277870216306155E-2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1.77691</v>
      </c>
      <c r="E31" s="25">
        <v>0.56277470440258648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20940</v>
      </c>
      <c r="E33" s="25">
        <v>4.7755491881566381E-5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1.2355</v>
      </c>
      <c r="E35" s="25">
        <v>0.80939000000000005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1.46513</v>
      </c>
      <c r="E36" s="25">
        <v>0.68253329056124712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1791.75</v>
      </c>
      <c r="E37" s="25">
        <v>5.5870000000000008E-4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6.7317</v>
      </c>
      <c r="E38" s="25">
        <v>0.14857000000000001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3.6665000000000001</v>
      </c>
      <c r="E40" s="25">
        <v>0.27283599999999997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0.2823</v>
      </c>
      <c r="E42" s="25">
        <v>3.5448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0.52400000000000002</v>
      </c>
      <c r="E43" s="25">
        <v>1.9083969465648853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2.5747</v>
      </c>
      <c r="E44" s="25">
        <v>0.38839476443857535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12.634</v>
      </c>
      <c r="E46" s="25">
        <v>7.9186999999999994E-2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5.5562199999999997</v>
      </c>
      <c r="E47" s="25">
        <v>0.17997847457444091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0.38500000000000001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3.2801</v>
      </c>
      <c r="E50" s="25">
        <v>0.3048687540014024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8.1300000000000008</v>
      </c>
      <c r="E52" s="25">
        <v>0.12307699999999999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D2C5C-732F-4F0B-86EC-EDAB15760D13}"/>
</file>

<file path=customXml/itemProps2.xml><?xml version="1.0" encoding="utf-8"?>
<ds:datastoreItem xmlns:ds="http://schemas.openxmlformats.org/officeDocument/2006/customXml" ds:itemID="{41B5523E-1361-456B-AE76-446A426D11E0}"/>
</file>

<file path=customXml/itemProps3.xml><?xml version="1.0" encoding="utf-8"?>
<ds:datastoreItem xmlns:ds="http://schemas.openxmlformats.org/officeDocument/2006/customXml" ds:itemID="{14D77BB5-AA63-4F8D-AC4D-27E9FA7BAF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2013-02-21T04:34:56Z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4300</vt:r8>
  </property>
</Properties>
</file>