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2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<sst xmlns="http://schemas.openxmlformats.org/spreadsheetml/2006/main" count="166" uniqueCount="155">
  <si>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</si>
  <si>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</si>
  <si>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</si>
  <si>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</si>
  <si>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</si>
  <si>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</si>
  <si>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</si>
  <si>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</si>
  <si>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</si>
  <si>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</si>
  <si>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</si>
  <si>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</si>
  <si>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</si>
  <si>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</si>
  <si>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</si>
  <si>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</si>
  <si>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</si>
  <si>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</si>
  <si>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</si>
  <si>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</si>
  <si>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</si>
  <si>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</si>
  <si>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</si>
  <si>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</si>
  <si>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</si>
  <si>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</si>
  <si>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</si>
  <si>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</si>
  <si>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</si>
  <si>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</si>
  <si>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</si>
  <si>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</si>
  <si>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</si>
  <si>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</si>
  <si>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</si>
  <si>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</si>
  <si>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</si>
  <si>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</si>
  <si>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</si>
  <si>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</si>
  <si>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</si>
  <si>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</si>
  <si>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</si>
  <si>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</si>
  <si>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</si>
  <si>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</si>
  <si>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</si>
  <si>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</si>
  <si>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</si>
  <si>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</si>
  <si>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</si>
  <si>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</si>
  <si>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</si>
  <si>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</si>
  <si>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</si>
  <si>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</si>
  <si>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</si>
  <si>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</si>
  <si>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</si>
  <si>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</si>
  <si>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</si>
  <si>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</si>
  <si>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</si>
  <si>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</si>
  <si>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</si>
  <si>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</si>
  <si>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</si>
  <si>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</si>
  <si>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</si>
  <si>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</si>
  <si>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</si>
  <si>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</si>
  <si>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</si>
  <si>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</si>
  <si>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</si>
  <si>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</si>
  <si>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</si>
  <si>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</si>
  <si>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</si>
  <si>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</si>
  <si>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</si>
  <si>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</si>
  <si>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</si>
  <si>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</si>
  <si>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</si>
  <si>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</si>
  <si>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</si>
  <si>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</si>
  <si>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</si>
  <si>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</si>
  <si>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</si>
  <si>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</si>
  <si>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</si>
  <si>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</si>
  <si>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</si>
  <si>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</si>
  <si>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</si>
  <si>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</si>
  <si>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</si>
  <si>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</si>
  <si>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</si>
  <si>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</si>
  <si>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</si>
  <si>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</si>
  <si>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</si>
  <si>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</si>
  <si>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</si>
  <si>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</si>
  <si>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</si>
  <si>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</si>
  <si>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</si>
  <si>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</si>
  <si>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</si>
  <si>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</si>
  <si>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</si>
  <si>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</si>
  <si>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</si>
  <si>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</si>
  <si>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</si>
  <si>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</si>
  <si>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</si>
  <si>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</si>
  <si>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</si>
  <si>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</si>
  <si>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</si>
  <si>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</si>
  <si>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</si>
  <si>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</si>
  <si>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</si>
  <si>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</si>
  <si>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</si>
  <si>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</si>
  <si>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</si>
  <si>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</si>
  <si>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</si>
  <si>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</si>
  <si>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</si>
  <si>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</si>
  <si>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</si>
  <si>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</si>
  <si>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</si>
  <si>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</si>
  <si>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</si>
  <si>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</si>
  <si>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</si>
  <si>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</si>
  <si>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</si>
  <si>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</si>
  <si>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</si>
  <si>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</si>
  <si>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</si>
  <si>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</si>
  <si>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</si>
  <si>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</si>
  <si>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22nd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</si>
</sst>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100.75</v>
          </cell>
        </row>
        <row r="6">
          <cell r="B6" t="str">
            <v>GBP (イギリスポンド)</v>
          </cell>
          <cell r="C6">
            <v>155.63999999999999</v>
          </cell>
        </row>
        <row r="7">
          <cell r="B7" t="str">
            <v>CAD (カナダドル)</v>
          </cell>
          <cell r="C7">
            <v>98.83</v>
          </cell>
        </row>
        <row r="8">
          <cell r="B8" t="str">
            <v>CHF (スイスフラン)</v>
          </cell>
          <cell r="C8">
            <v>107.77</v>
          </cell>
        </row>
        <row r="9">
          <cell r="B9" t="str">
            <v>SEK (スウェーデン・クローネ)</v>
          </cell>
          <cell r="C9">
            <v>15.68</v>
          </cell>
        </row>
        <row r="10">
          <cell r="B10" t="str">
            <v>EUR (ユーロ)</v>
          </cell>
          <cell r="C10">
            <v>131.77000000000001</v>
          </cell>
        </row>
        <row r="11">
          <cell r="B11" t="str">
            <v>DKK (デンマーク・クローネ)</v>
          </cell>
          <cell r="C11">
            <v>17.78</v>
          </cell>
        </row>
        <row r="12">
          <cell r="B12" t="str">
            <v>IDR(インドネシア・ルピア)（*）</v>
          </cell>
          <cell r="C12">
            <v>1.1499999999999999</v>
          </cell>
        </row>
        <row r="13">
          <cell r="B13" t="str">
            <v>NOK (ノルウェー・クローネ)</v>
          </cell>
          <cell r="C13">
            <v>17.45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28.14</v>
          </cell>
        </row>
        <row r="17">
          <cell r="B17" t="str">
            <v>THB (タイ・バーツ)</v>
          </cell>
          <cell r="C17">
            <v>3.57</v>
          </cell>
        </row>
        <row r="18">
          <cell r="B18" t="str">
            <v>AED (ＵＡＥ・ディルハム)</v>
          </cell>
          <cell r="C18">
            <v>27.89</v>
          </cell>
        </row>
        <row r="19">
          <cell r="B19" t="str">
            <v>AUD (オーストラリアドル)</v>
          </cell>
          <cell r="C19">
            <v>104.46</v>
          </cell>
        </row>
        <row r="20">
          <cell r="B20" t="str">
            <v>HKD (香港ドル)</v>
          </cell>
          <cell r="C20">
            <v>13.28</v>
          </cell>
        </row>
        <row r="21">
          <cell r="B21" t="str">
            <v>INR (インド・ルピー)</v>
          </cell>
          <cell r="C21">
            <v>2.02</v>
          </cell>
        </row>
        <row r="22">
          <cell r="B22" t="str">
            <v>SAR (サウジアラビア・リアル)</v>
          </cell>
          <cell r="C22">
            <v>27.44</v>
          </cell>
        </row>
        <row r="23">
          <cell r="B23" t="str">
            <v>CNY (中国元)（*）</v>
          </cell>
          <cell r="C23">
            <v>16.440000000000001</v>
          </cell>
        </row>
        <row r="24">
          <cell r="B24" t="str">
            <v>KWD (クウェート・ディナール)</v>
          </cell>
          <cell r="C24">
            <v>358.99</v>
          </cell>
        </row>
        <row r="25">
          <cell r="B25" t="str">
            <v>KRW (韓国ウォン)（*）</v>
          </cell>
          <cell r="C25">
            <v>9.1</v>
          </cell>
        </row>
        <row r="26">
          <cell r="B26" t="str">
            <v>SGD (シンガポール・ドル)</v>
          </cell>
          <cell r="C26">
            <v>81.42</v>
          </cell>
        </row>
        <row r="27">
          <cell r="B27" t="str">
            <v>NZD (ニュージーランド・ドル)</v>
          </cell>
          <cell r="C27">
            <v>85.92</v>
          </cell>
        </row>
        <row r="28">
          <cell r="B28" t="str">
            <v>ZAR (南アフリカ・ランド)</v>
          </cell>
          <cell r="C28">
            <v>12.33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9.14</v>
          </cell>
        </row>
        <row r="31">
          <cell r="B31" t="str">
            <v>TRY (トルコ・リラ)</v>
          </cell>
          <cell r="C31">
            <v>57.95</v>
          </cell>
        </row>
        <row r="32">
          <cell r="B32" t="str">
            <v>RUB (ロシア・ルーブル)</v>
          </cell>
          <cell r="C32">
            <v>3.41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1" sqref="H2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0.96600000000000008</v>
      </c>
      <c r="G6" s="18">
        <v>6.1789000000000005</v>
      </c>
      <c r="H6" s="18">
        <v>0.76490000000000002</v>
      </c>
      <c r="I6" s="18">
        <v>7.7639000000000005</v>
      </c>
      <c r="J6" s="18">
        <v>99.33</v>
      </c>
      <c r="K6" s="18">
        <v>0.65200000000000002</v>
      </c>
    </row>
    <row r="7" spans="1:18">
      <c r="A7" s="10">
        <v>1</v>
      </c>
      <c r="B7" s="16" t="s">
        <v>18</v>
      </c>
      <c r="C7" s="16" t="s">
        <v>10</v>
      </c>
      <c r="D7" s="19">
        <v>0.97009000000000001</v>
      </c>
      <c r="E7" s="19">
        <v>1.0306500000000001</v>
      </c>
      <c r="F7" s="17">
        <v>1</v>
      </c>
      <c r="G7" s="19">
        <v>6.4242100000000004</v>
      </c>
      <c r="H7" s="19">
        <v>0.78968000000000005</v>
      </c>
      <c r="I7" s="19">
        <v>8.0010200000000005</v>
      </c>
      <c r="J7" s="19">
        <v>101.14</v>
      </c>
      <c r="K7" s="19">
        <v>0.67530000000000001</v>
      </c>
    </row>
    <row r="8" spans="1:18">
      <c r="A8" s="10">
        <v>2</v>
      </c>
      <c r="B8" s="16" t="s">
        <v>19</v>
      </c>
      <c r="C8" s="16" t="s">
        <v>11</v>
      </c>
      <c r="D8" s="19">
        <v>6.2394999999999996</v>
      </c>
      <c r="E8" s="19">
        <v>0.16026925234393782</v>
      </c>
      <c r="F8" s="19">
        <v>0.15613046261456073</v>
      </c>
      <c r="G8" s="17">
        <v>1</v>
      </c>
      <c r="H8" s="19">
        <v>0.12278375325376947</v>
      </c>
      <c r="I8" s="19">
        <v>1.2442453651860148</v>
      </c>
      <c r="J8" s="19">
        <v>15.784073869465711</v>
      </c>
      <c r="K8" s="19">
        <v>0.10492959224360453</v>
      </c>
    </row>
    <row r="9" spans="1:18">
      <c r="A9" s="10">
        <v>3</v>
      </c>
      <c r="B9" s="16" t="s">
        <v>20</v>
      </c>
      <c r="C9" s="16" t="s">
        <v>12</v>
      </c>
      <c r="D9" s="19">
        <v>0.76657723265619016</v>
      </c>
      <c r="E9" s="19">
        <v>1.3045</v>
      </c>
      <c r="F9" s="19">
        <v>1.2633000000000001</v>
      </c>
      <c r="G9" s="19">
        <v>8.0632000000000001</v>
      </c>
      <c r="H9" s="17">
        <v>1</v>
      </c>
      <c r="I9" s="19">
        <v>10.126799999999999</v>
      </c>
      <c r="J9" s="19">
        <v>128.4</v>
      </c>
      <c r="K9" s="19">
        <v>0.8548</v>
      </c>
    </row>
    <row r="10" spans="1:18">
      <c r="A10" s="10">
        <v>4</v>
      </c>
      <c r="B10" s="16" t="s">
        <v>21</v>
      </c>
      <c r="C10" s="16" t="s">
        <v>13</v>
      </c>
      <c r="D10" s="19">
        <v>7.7736999999999998</v>
      </c>
      <c r="E10" s="19">
        <v>0.12863887209436947</v>
      </c>
      <c r="F10" s="19">
        <v>0.12418287667150152</v>
      </c>
      <c r="G10" s="19">
        <v>0.79032640480518446</v>
      </c>
      <c r="H10" s="19">
        <v>9.8139086639148471E-2</v>
      </c>
      <c r="I10" s="17">
        <v>1</v>
      </c>
      <c r="J10" s="19">
        <v>12.738853503184714</v>
      </c>
      <c r="K10" s="19">
        <v>8.3659605795937481E-2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100.75</v>
      </c>
      <c r="E11" s="41">
        <f>1/D11</f>
        <v>9.9255583126550868E-3</v>
      </c>
      <c r="F11" s="41">
        <f>1/VLOOKUP("AUD (オーストラリアドル)",[1]Sheet1!$B$5:$C$33,2,0)</f>
        <v>9.5730423128470229E-3</v>
      </c>
      <c r="G11" s="41">
        <f>1/VLOOKUP("CNY (中国元)（*）",[1]Sheet1!$B$5:$C$33,2,0)</f>
        <v>6.0827250608272501E-2</v>
      </c>
      <c r="H11" s="41">
        <f>1/VLOOKUP("EUR (ユーロ)",[1]Sheet1!$B$5:$C$33,2,0)</f>
        <v>7.5889807998785761E-3</v>
      </c>
      <c r="I11" s="41">
        <f>1/VLOOKUP("HKD (香港ドル)",[1]Sheet1!$B$5:$C$33,2,0)</f>
        <v>7.5301204819277115E-2</v>
      </c>
      <c r="J11" s="42">
        <v>1</v>
      </c>
      <c r="K11" s="41">
        <f>1/VLOOKUP("GBP (イギリスポンド)",[1]Sheet1!$B$5:$C$33,2,0)</f>
        <v>6.4250835260858397E-3</v>
      </c>
    </row>
    <row r="12" spans="1:18">
      <c r="A12" s="10">
        <v>6</v>
      </c>
      <c r="B12" s="16" t="s">
        <v>23</v>
      </c>
      <c r="C12" s="16" t="s">
        <v>15</v>
      </c>
      <c r="D12" s="19">
        <v>0.65397946504479765</v>
      </c>
      <c r="E12" s="19">
        <v>1.5290999999999999</v>
      </c>
      <c r="F12" s="19">
        <v>1.4827999999999999</v>
      </c>
      <c r="G12" s="19">
        <v>9.4514999999999993</v>
      </c>
      <c r="H12" s="19">
        <v>1.1689000000000001</v>
      </c>
      <c r="I12" s="19">
        <v>11.870699999999999</v>
      </c>
      <c r="J12" s="19">
        <v>150.18819999999999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1.0234000000000001</v>
      </c>
      <c r="E14" s="25">
        <v>0.97730000000000006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5.7150600000000003</v>
      </c>
      <c r="E15" s="25">
        <v>0.17497629071260842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54.76</v>
      </c>
      <c r="E16" s="25">
        <v>1.8261504747991236E-2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3.073</v>
      </c>
      <c r="E18" s="25">
        <v>0.32541490400260331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1.18465</v>
      </c>
      <c r="E19" s="25">
        <v>0.84386000000000005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3.1542400000000002</v>
      </c>
      <c r="E22" s="25">
        <v>0.31703358019681444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31.715</v>
      </c>
      <c r="E23" s="25">
        <v>3.1530821377896895E-2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1.2350000000000001</v>
      </c>
      <c r="E24" s="25">
        <v>0.80971659919028338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1132.9000000000001</v>
      </c>
      <c r="E25" s="25">
        <v>8.8269044046252972E-4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127.18</v>
      </c>
      <c r="E26" s="25">
        <v>7.8628715206793525E-3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6.5165199999999999</v>
      </c>
      <c r="E27" s="25">
        <v>0.15345613916630349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0.93245999999999996</v>
      </c>
      <c r="E28" s="25">
        <v>1.0724320614289085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28.85</v>
      </c>
      <c r="E30" s="25">
        <v>3.4662045060658578E-2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1.79548</v>
      </c>
      <c r="E31" s="25">
        <v>0.55695412925791432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3.6729000000000003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1.2354000000000001</v>
      </c>
      <c r="E35" s="25">
        <v>0.80945000000000011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1.4992700000000001</v>
      </c>
      <c r="E36" s="25">
        <v>0.66699126908428763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1842.3500000000001</v>
      </c>
      <c r="E37" s="25">
        <v>5.4340000000000009E-4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6.9034000000000004</v>
      </c>
      <c r="E38" s="25">
        <v>0.14486000000000002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3.6302000000000003</v>
      </c>
      <c r="E40" s="25">
        <v>0.27596100000000001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0.28506000000000004</v>
      </c>
      <c r="E42" s="25">
        <v>3.5141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2.6414</v>
      </c>
      <c r="E44" s="25">
        <v>0.37858711289467706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12.229000000000001</v>
      </c>
      <c r="E46" s="25">
        <v>8.1770999999999996E-2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5.81602</v>
      </c>
      <c r="E47" s="25">
        <v>0.17193888604234511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3.3521700000000001</v>
      </c>
      <c r="E50" s="25">
        <v>0.29831422630713833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8.1479999999999997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215.70000000000002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AB4F7-A836-4410-BE61-A1A0B0F90241}"/>
</file>

<file path=customXml/itemProps2.xml><?xml version="1.0" encoding="utf-8"?>
<ds:datastoreItem xmlns:ds="http://schemas.openxmlformats.org/officeDocument/2006/customXml" ds:itemID="{90297A65-A47E-4EC3-9A2B-2C77C26EA337}"/>
</file>

<file path=customXml/itemProps3.xml><?xml version="1.0" encoding="utf-8"?>
<ds:datastoreItem xmlns:ds="http://schemas.openxmlformats.org/officeDocument/2006/customXml" ds:itemID="{6ED830CC-4A74-4513-8C8E-F15E2F13C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2013-04-22T02:04:24Z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10300</vt:r8>
  </property>
</Properties>
</file>