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4 May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<sst xmlns="http://schemas.openxmlformats.org/spreadsheetml/2006/main" count="166" uniqueCount="155">
  <si>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</si>
  <si>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</si>
  <si>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</si>
  <si>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</si>
  <si>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</si>
  <si>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</si>
  <si>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</si>
  <si>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</si>
  <si>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</si>
  <si>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</si>
  <si>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</si>
  <si>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</si>
  <si>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</si>
  <si>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</si>
  <si>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</si>
  <si>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</si>
  <si>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</si>
  <si>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</si>
  <si>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</si>
  <si>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</si>
  <si>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</si>
  <si>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</si>
  <si>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</si>
  <si>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</si>
  <si>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</si>
  <si>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</si>
  <si>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</si>
  <si>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</si>
  <si>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</si>
  <si>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</si>
  <si>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</si>
  <si>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</si>
  <si>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</si>
  <si>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</si>
  <si>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</si>
  <si>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</si>
  <si>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</si>
  <si>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</si>
  <si>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</si>
  <si>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</si>
  <si>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</si>
  <si>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</si>
  <si>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</si>
  <si>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</si>
  <si>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</si>
  <si>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</si>
  <si>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</si>
  <si>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</si>
  <si>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</si>
  <si>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</si>
  <si>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</si>
  <si>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</si>
  <si>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</si>
  <si>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</si>
  <si>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</si>
  <si>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</si>
  <si>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</si>
  <si>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</si>
  <si>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</si>
  <si>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</si>
  <si>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</si>
  <si>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</si>
  <si>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</si>
  <si>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</si>
  <si>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</si>
  <si>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</si>
  <si>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</si>
  <si>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</si>
  <si>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</si>
  <si>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</si>
  <si>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</si>
  <si>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</si>
  <si>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</si>
  <si>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</si>
  <si>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</si>
  <si>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</si>
  <si>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</si>
  <si>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</si>
  <si>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</si>
  <si>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</si>
  <si>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</si>
  <si>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</si>
  <si>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</si>
  <si>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</si>
  <si>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</si>
  <si>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</si>
  <si>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</si>
  <si>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</si>
  <si>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</si>
  <si>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</si>
  <si>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</si>
  <si>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</si>
  <si>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</si>
  <si>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</si>
  <si>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</si>
  <si>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</si>
  <si>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</si>
  <si>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</si>
  <si>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</si>
  <si>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</si>
  <si>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</si>
  <si>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</si>
  <si>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</si>
  <si>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</si>
  <si>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</si>
  <si>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</si>
  <si>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</si>
  <si>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</si>
  <si>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</si>
  <si>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</si>
  <si>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</si>
  <si>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</si>
  <si>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</si>
  <si>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</si>
  <si>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</si>
  <si>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</si>
  <si>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</si>
  <si>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</si>
  <si>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</si>
  <si>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</si>
  <si>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</si>
  <si>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</si>
  <si>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</si>
  <si>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</si>
  <si>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</si>
  <si>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</si>
  <si>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</si>
  <si>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</si>
  <si>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</si>
  <si>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</si>
  <si>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</si>
  <si>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</si>
  <si>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</si>
  <si>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</si>
  <si>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</si>
  <si>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</si>
  <si>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</si>
  <si>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</si>
  <si>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</si>
  <si>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</si>
  <si>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</si>
  <si>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</si>
  <si>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</si>
  <si>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</si>
  <si>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</si>
  <si>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</si>
  <si>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</si>
  <si>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</si>
  <si>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</si>
  <si>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</si>
  <si>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</si>
  <si>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</si>
  <si>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</si>
  <si>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</si>
  <si>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24th May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</si>
</sst>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103.34</v>
          </cell>
        </row>
        <row r="6">
          <cell r="B6" t="str">
            <v>GBP (イギリスポンド)</v>
          </cell>
          <cell r="C6">
            <v>158.38</v>
          </cell>
        </row>
        <row r="7">
          <cell r="B7" t="str">
            <v>CAD (カナダドル)</v>
          </cell>
          <cell r="C7">
            <v>100.73</v>
          </cell>
        </row>
        <row r="8">
          <cell r="B8" t="str">
            <v>CHF (スイスフラン)</v>
          </cell>
          <cell r="C8">
            <v>106.34</v>
          </cell>
        </row>
        <row r="9">
          <cell r="B9" t="str">
            <v>SEK (スウェーデン・クローネ)</v>
          </cell>
          <cell r="C9">
            <v>15.78</v>
          </cell>
        </row>
        <row r="10">
          <cell r="B10" t="str">
            <v>EUR (ユーロ)</v>
          </cell>
          <cell r="C10">
            <v>133.69</v>
          </cell>
        </row>
        <row r="11">
          <cell r="B11" t="str">
            <v>DKK (デンマーク・クローネ)</v>
          </cell>
          <cell r="C11">
            <v>18.03</v>
          </cell>
        </row>
        <row r="12">
          <cell r="B12" t="str">
            <v>IDR(インドネシア・ルピア)（*）</v>
          </cell>
          <cell r="C12">
            <v>1.17</v>
          </cell>
        </row>
        <row r="13">
          <cell r="B13" t="str">
            <v>NOK (ノルウェー・クローネ)</v>
          </cell>
          <cell r="C13">
            <v>17.850000000000001</v>
          </cell>
        </row>
        <row r="14">
          <cell r="B14" t="str">
            <v>PKR (パキスタン・ルピー)</v>
          </cell>
          <cell r="C14">
            <v>1.2</v>
          </cell>
        </row>
        <row r="15">
          <cell r="B15" t="str">
            <v>PHP (フィリピン・ペソ)</v>
          </cell>
          <cell r="C15">
            <v>2.62</v>
          </cell>
        </row>
        <row r="16">
          <cell r="B16" t="str">
            <v>QAR (カタール・リアル)</v>
          </cell>
          <cell r="C16">
            <v>28.85</v>
          </cell>
        </row>
        <row r="17">
          <cell r="B17" t="str">
            <v>THB (タイ・バーツ)</v>
          </cell>
          <cell r="C17">
            <v>3.5</v>
          </cell>
        </row>
        <row r="18">
          <cell r="B18" t="str">
            <v>AED (ＵＡＥ・ディルハム)</v>
          </cell>
          <cell r="C18">
            <v>28.6</v>
          </cell>
        </row>
        <row r="19">
          <cell r="B19" t="str">
            <v>AUD (オーストラリアドル)</v>
          </cell>
          <cell r="C19">
            <v>101.12</v>
          </cell>
        </row>
        <row r="20">
          <cell r="B20" t="str">
            <v>HKD (香港ドル)</v>
          </cell>
          <cell r="C20">
            <v>13.61</v>
          </cell>
        </row>
        <row r="21">
          <cell r="B21" t="str">
            <v>INR (インド・ルピー)</v>
          </cell>
          <cell r="C21">
            <v>2.0099999999999998</v>
          </cell>
        </row>
        <row r="22">
          <cell r="B22" t="str">
            <v>SAR (サウジアラビア・リアル)</v>
          </cell>
          <cell r="C22">
            <v>28.13</v>
          </cell>
        </row>
        <row r="23">
          <cell r="B23" t="str">
            <v>CNY (中国元)（*）</v>
          </cell>
          <cell r="C23">
            <v>17.010000000000002</v>
          </cell>
        </row>
        <row r="24">
          <cell r="B24" t="str">
            <v>KWD (クウェート・ディナール)</v>
          </cell>
          <cell r="C24">
            <v>364.46</v>
          </cell>
        </row>
        <row r="25">
          <cell r="B25" t="str">
            <v>KRW (韓国ウォン)（*）</v>
          </cell>
          <cell r="C25">
            <v>9.3000000000000007</v>
          </cell>
        </row>
        <row r="26">
          <cell r="B26" t="str">
            <v>SGD (シンガポール・ドル)</v>
          </cell>
          <cell r="C26">
            <v>81.760000000000005</v>
          </cell>
        </row>
        <row r="27">
          <cell r="B27" t="str">
            <v>NZD (ニュージーランド・ドル)</v>
          </cell>
          <cell r="C27">
            <v>84.79</v>
          </cell>
        </row>
        <row r="28">
          <cell r="B28" t="str">
            <v>ZAR (南アフリカ・ランド)</v>
          </cell>
          <cell r="C28">
            <v>12.22</v>
          </cell>
        </row>
        <row r="29">
          <cell r="B29" t="str">
            <v>CZK (チェコ・コルナ)</v>
          </cell>
          <cell r="C29">
            <v>5.18</v>
          </cell>
        </row>
        <row r="30">
          <cell r="B30" t="str">
            <v>MXN (メキシコ・ペソ)</v>
          </cell>
          <cell r="C30">
            <v>9.25</v>
          </cell>
        </row>
        <row r="31">
          <cell r="B31" t="str">
            <v>TRY (トルコ・リラ)</v>
          </cell>
          <cell r="C31">
            <v>58.02</v>
          </cell>
        </row>
        <row r="32">
          <cell r="B32" t="str">
            <v>RUB (ロシア・ルーブル)</v>
          </cell>
          <cell r="C32">
            <v>3.52</v>
          </cell>
        </row>
        <row r="33">
          <cell r="B33" t="str">
            <v>HUF (ハンガリー・フォリント)</v>
          </cell>
          <cell r="C33">
            <v>0.48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G18" sqref="G18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1.0387</v>
      </c>
      <c r="G6" s="18">
        <v>6.1346000000000007</v>
      </c>
      <c r="H6" s="18">
        <v>0.77740000000000009</v>
      </c>
      <c r="I6" s="18">
        <v>7.7631000000000006</v>
      </c>
      <c r="J6" s="18">
        <v>101.95</v>
      </c>
      <c r="K6" s="18">
        <v>0.66460000000000008</v>
      </c>
    </row>
    <row r="7" spans="1:18">
      <c r="A7" s="10">
        <v>1</v>
      </c>
      <c r="B7" s="16" t="s">
        <v>18</v>
      </c>
      <c r="C7" s="16" t="s">
        <v>10</v>
      </c>
      <c r="D7" s="19">
        <v>1.0248200000000001</v>
      </c>
      <c r="E7" s="19">
        <v>0.97560999999999998</v>
      </c>
      <c r="F7" s="17">
        <v>1</v>
      </c>
      <c r="G7" s="19">
        <v>6.0355800000000004</v>
      </c>
      <c r="H7" s="19">
        <v>0.75577000000000005</v>
      </c>
      <c r="I7" s="19">
        <v>7.57165</v>
      </c>
      <c r="J7" s="19">
        <v>100.34</v>
      </c>
      <c r="K7" s="19">
        <v>0.64563000000000004</v>
      </c>
    </row>
    <row r="8" spans="1:18">
      <c r="A8" s="10">
        <v>2</v>
      </c>
      <c r="B8" s="16" t="s">
        <v>19</v>
      </c>
      <c r="C8" s="16" t="s">
        <v>11</v>
      </c>
      <c r="D8" s="19">
        <v>6.1947000000000001</v>
      </c>
      <c r="E8" s="19">
        <v>0.16142831775550068</v>
      </c>
      <c r="F8" s="19">
        <v>0.1674004385891491</v>
      </c>
      <c r="G8" s="17">
        <v>1</v>
      </c>
      <c r="H8" s="19">
        <v>0.12581148407226611</v>
      </c>
      <c r="I8" s="19">
        <v>1.2529758175667209</v>
      </c>
      <c r="J8" s="19">
        <v>16.723246985634731</v>
      </c>
      <c r="K8" s="19">
        <v>0.10742523203850121</v>
      </c>
    </row>
    <row r="9" spans="1:18">
      <c r="A9" s="10">
        <v>3</v>
      </c>
      <c r="B9" s="16" t="s">
        <v>20</v>
      </c>
      <c r="C9" s="16" t="s">
        <v>12</v>
      </c>
      <c r="D9" s="19">
        <v>0.77381412984601095</v>
      </c>
      <c r="E9" s="19">
        <v>1.2923</v>
      </c>
      <c r="F9" s="19">
        <v>1.3252999999999999</v>
      </c>
      <c r="G9" s="19">
        <v>7.9231999999999996</v>
      </c>
      <c r="H9" s="17">
        <v>1</v>
      </c>
      <c r="I9" s="19">
        <v>10.030099999999999</v>
      </c>
      <c r="J9" s="19">
        <v>133.26</v>
      </c>
      <c r="K9" s="19">
        <v>0.85570000000000002</v>
      </c>
    </row>
    <row r="10" spans="1:18">
      <c r="A10" s="10">
        <v>4</v>
      </c>
      <c r="B10" s="16" t="s">
        <v>21</v>
      </c>
      <c r="C10" s="16" t="s">
        <v>13</v>
      </c>
      <c r="D10" s="19">
        <v>7.7732000000000001</v>
      </c>
      <c r="E10" s="19">
        <v>0.12864714660628826</v>
      </c>
      <c r="F10" s="19">
        <v>0.13294619401635771</v>
      </c>
      <c r="G10" s="19">
        <v>0.78474456564388295</v>
      </c>
      <c r="H10" s="19">
        <v>9.9633150738979076E-2</v>
      </c>
      <c r="I10" s="17">
        <v>1</v>
      </c>
      <c r="J10" s="19">
        <v>12.983640612827836</v>
      </c>
      <c r="K10" s="19">
        <v>8.5242771412984183E-2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103.34</v>
      </c>
      <c r="E11" s="42">
        <f>1/D11</f>
        <v>9.6767950454809369E-3</v>
      </c>
      <c r="F11" s="42">
        <f>1/VLOOKUP("AUD (オーストラリアドル)",[1]Sheet1!$B$5:$C$33,2,0)</f>
        <v>9.8892405063291128E-3</v>
      </c>
      <c r="G11" s="42">
        <f>1/VLOOKUP("CNY (中国元)（*）",[1]Sheet1!$B$5:$C$33,2,0)</f>
        <v>5.8788947677836559E-2</v>
      </c>
      <c r="H11" s="42">
        <f>1/VLOOKUP("EUR (ユーロ)",[1]Sheet1!$B$5:$C$33,2,0)</f>
        <v>7.4799910240107717E-3</v>
      </c>
      <c r="I11" s="42">
        <f>1/VLOOKUP("HKD (香港ドル)",[1]Sheet1!$B$5:$C$33,2,0)</f>
        <v>7.3475385745775168E-2</v>
      </c>
      <c r="J11" s="43">
        <v>1</v>
      </c>
      <c r="K11" s="42">
        <f>1/VLOOKUP("GBP (イギリスポンド)",[1]Sheet1!$B$5:$C$33,2,0)</f>
        <v>6.3139285263290818E-3</v>
      </c>
    </row>
    <row r="12" spans="1:18">
      <c r="A12" s="10">
        <v>6</v>
      </c>
      <c r="B12" s="16" t="s">
        <v>23</v>
      </c>
      <c r="C12" s="16" t="s">
        <v>15</v>
      </c>
      <c r="D12" s="19">
        <v>0.66467264872050513</v>
      </c>
      <c r="E12" s="19">
        <v>1.5044999999999999</v>
      </c>
      <c r="F12" s="19">
        <v>1.5546</v>
      </c>
      <c r="G12" s="19">
        <v>9.2239000000000004</v>
      </c>
      <c r="H12" s="19">
        <v>1.1682999999999999</v>
      </c>
      <c r="I12" s="19">
        <v>11.677199999999999</v>
      </c>
      <c r="J12" s="19">
        <v>155.7158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1.0379</v>
      </c>
      <c r="E14" s="25">
        <v>0.96410000000000007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5.76762</v>
      </c>
      <c r="E15" s="25">
        <v>0.17338174151556449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56.58</v>
      </c>
      <c r="E16" s="25">
        <v>1.7674089784376106E-2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10300</v>
      </c>
      <c r="E17" s="25">
        <v>9.7087378640776706E-5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3.0760000000000001</v>
      </c>
      <c r="E18" s="25">
        <v>0.32509752925877761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1.22977</v>
      </c>
      <c r="E19" s="25">
        <v>0.81286000000000003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98.8</v>
      </c>
      <c r="E20" s="25">
        <v>1.0121457489878543E-2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41.4</v>
      </c>
      <c r="E21" s="25">
        <v>2.4154589371980676E-2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3.2332999999999998</v>
      </c>
      <c r="E22" s="25">
        <v>0.30928153898493799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31.177</v>
      </c>
      <c r="E23" s="25">
        <v>3.2074927029541012E-2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1.2594000000000001</v>
      </c>
      <c r="E24" s="25">
        <v>0.7940289026520565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1123.3</v>
      </c>
      <c r="E25" s="25">
        <v>8.902341315766047E-4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127.87</v>
      </c>
      <c r="E26" s="25">
        <v>7.8204426370532577E-3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6.6123200000000004</v>
      </c>
      <c r="E27" s="25">
        <v>0.15123285019478791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0.97492999999999996</v>
      </c>
      <c r="E28" s="25">
        <v>1.0257146666940191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30.102</v>
      </c>
      <c r="E29" s="25">
        <v>3.3220384027639362E-2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30.07</v>
      </c>
      <c r="E30" s="25">
        <v>3.325573661456601E-2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1.8409800000000001</v>
      </c>
      <c r="E31" s="25">
        <v>0.54318895370943732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1.2675000000000001</v>
      </c>
      <c r="E35" s="25">
        <v>0.78920000000000001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1.5134300000000001</v>
      </c>
      <c r="E36" s="25">
        <v>0.66075074499646491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1858</v>
      </c>
      <c r="E37" s="25">
        <v>5.3910000000000004E-4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6.9820000000000002</v>
      </c>
      <c r="E38" s="25">
        <v>0.14323000000000002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1151</v>
      </c>
      <c r="E39" s="25">
        <v>8.7029999999999985E-4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3.7005000000000003</v>
      </c>
      <c r="E40" s="25">
        <v>0.27038699999999999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1.4144269999999999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0.2868</v>
      </c>
      <c r="E42" s="25">
        <v>3.4923999999999999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0.54400000000000004</v>
      </c>
      <c r="E43" s="25">
        <v>1.838235294117647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8.0039999999999996</v>
      </c>
      <c r="E45" s="25">
        <v>0.12518799999999999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12.475000000000001</v>
      </c>
      <c r="E46" s="25">
        <v>8.0209000000000003E-2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5.7765199999999997</v>
      </c>
      <c r="E47" s="25">
        <v>0.17311460879560706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3.6415000000000002</v>
      </c>
      <c r="E49" s="25">
        <v>0.27468799999999999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3.3644699999999998</v>
      </c>
      <c r="E50" s="25">
        <v>0.29722363403448387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8.1609999999999996</v>
      </c>
      <c r="E52" s="25">
        <v>0.122986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215.55</v>
      </c>
      <c r="E53" s="25">
        <v>4.6610000000000002E-3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A0A22A8E-0C93-451E-A1FF-0B5F6826DD1C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24 May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2013-05-24T02:24:19Z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13700</vt:r8>
  </property>
</Properties>
</file>