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5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<sst xmlns="http://schemas.openxmlformats.org/spreadsheetml/2006/main" count="166" uniqueCount="155">
  <si>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</si>
  <si>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</si>
  <si>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</si>
  <si>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</si>
  <si>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</si>
  <si>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</si>
  <si>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</si>
  <si>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</si>
  <si>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</si>
  <si>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</si>
  <si>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</si>
  <si>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</si>
  <si>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</si>
  <si>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</si>
  <si>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</si>
  <si>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</si>
  <si>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</si>
  <si>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</si>
  <si>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</si>
  <si>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</si>
  <si>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</si>
  <si>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</si>
  <si>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</si>
  <si>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</si>
  <si>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</si>
  <si>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</si>
  <si>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</si>
  <si>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</si>
  <si>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</si>
  <si>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</si>
  <si>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</si>
  <si>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</si>
  <si>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</si>
  <si>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</si>
  <si>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</si>
  <si>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</si>
  <si>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</si>
  <si>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</si>
  <si>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</si>
  <si>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</si>
  <si>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</si>
  <si>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</si>
  <si>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</si>
  <si>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</si>
  <si>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</si>
  <si>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</si>
  <si>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</si>
  <si>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</si>
  <si>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</si>
  <si>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</si>
  <si>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</si>
  <si>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</si>
  <si>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</si>
  <si>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</si>
  <si>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</si>
  <si>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</si>
  <si>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</si>
  <si>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</si>
  <si>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</si>
  <si>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</si>
  <si>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</si>
  <si>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</si>
  <si>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</si>
  <si>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</si>
  <si>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</si>
  <si>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</si>
  <si>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</si>
  <si>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</si>
  <si>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</si>
  <si>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</si>
  <si>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</si>
  <si>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</si>
  <si>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</si>
  <si>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</si>
  <si>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</si>
  <si>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</si>
  <si>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</si>
  <si>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</si>
  <si>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</si>
  <si>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</si>
  <si>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</si>
  <si>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</si>
  <si>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</si>
  <si>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</si>
  <si>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</si>
  <si>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</si>
  <si>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</si>
  <si>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</si>
  <si>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</si>
  <si>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</si>
  <si>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</si>
  <si>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</si>
  <si>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</si>
  <si>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</si>
  <si>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</si>
  <si>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</si>
  <si>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</si>
  <si>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</si>
  <si>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</si>
  <si>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</si>
  <si>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</si>
  <si>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</si>
  <si>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</si>
  <si>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</si>
  <si>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</si>
  <si>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</si>
  <si>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</si>
  <si>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</si>
  <si>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</si>
  <si>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</si>
  <si>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</si>
  <si>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</si>
  <si>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</si>
  <si>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</si>
  <si>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</si>
  <si>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</si>
  <si>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</si>
  <si>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</si>
  <si>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</si>
  <si>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</si>
  <si>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</si>
  <si>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</si>
  <si>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</si>
  <si>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</si>
  <si>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</si>
  <si>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</si>
  <si>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</si>
  <si>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</si>
  <si>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</si>
  <si>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</si>
  <si>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</si>
  <si>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</si>
  <si>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</si>
  <si>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</si>
  <si>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</si>
  <si>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</si>
  <si>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</si>
  <si>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</si>
  <si>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</si>
  <si>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</si>
  <si>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</si>
  <si>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</si>
  <si>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</si>
  <si>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</si>
  <si>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</si>
  <si>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</si>
  <si>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</si>
  <si>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</si>
  <si>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</si>
  <si>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</si>
  <si>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</si>
  <si>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</si>
  <si>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</si>
  <si>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</si>
  <si>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25th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</si>
</sst>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95.08</v>
          </cell>
        </row>
        <row r="6">
          <cell r="B6" t="str">
            <v>GBP (イギリスポンド)</v>
          </cell>
          <cell r="C6">
            <v>146.34</v>
          </cell>
        </row>
        <row r="7">
          <cell r="B7" t="str">
            <v>CAD (カナダドル)</v>
          </cell>
          <cell r="C7">
            <v>93.57</v>
          </cell>
        </row>
        <row r="8">
          <cell r="B8" t="str">
            <v>CHF (スイスフラン)</v>
          </cell>
          <cell r="C8">
            <v>101.92</v>
          </cell>
        </row>
        <row r="9">
          <cell r="B9" t="str">
            <v>SEK (スウェーデン・クローネ)</v>
          </cell>
          <cell r="C9">
            <v>15.08</v>
          </cell>
        </row>
        <row r="10">
          <cell r="B10" t="str">
            <v>EUR (ユーロ)</v>
          </cell>
          <cell r="C10">
            <v>125.56</v>
          </cell>
        </row>
        <row r="11">
          <cell r="B11" t="str">
            <v>DKK (デンマーク・クローネ)</v>
          </cell>
          <cell r="C11">
            <v>16.93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16.89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26.58</v>
          </cell>
        </row>
        <row r="17">
          <cell r="B17" t="str">
            <v>THB (タイ・バーツ)</v>
          </cell>
          <cell r="C17">
            <v>3.23</v>
          </cell>
        </row>
        <row r="18">
          <cell r="B18" t="str">
            <v>AED (ＵＡＥ・ディルハム)</v>
          </cell>
          <cell r="C18">
            <v>26.34</v>
          </cell>
        </row>
        <row r="19">
          <cell r="B19" t="str">
            <v>AUD (オーストラリアドル)</v>
          </cell>
          <cell r="C19">
            <v>98.81</v>
          </cell>
        </row>
        <row r="20">
          <cell r="B20" t="str">
            <v>HKD (香港ドル)</v>
          </cell>
          <cell r="C20">
            <v>12.56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25.93</v>
          </cell>
        </row>
        <row r="23">
          <cell r="B23" t="str">
            <v>CNY (中国元)（*）</v>
          </cell>
          <cell r="C23">
            <v>15.39</v>
          </cell>
        </row>
        <row r="24">
          <cell r="B24" t="str">
            <v>KWD (クウェート・ディナール)</v>
          </cell>
          <cell r="C24">
            <v>341.5</v>
          </cell>
        </row>
        <row r="25">
          <cell r="B25" t="str">
            <v>KRW (韓国ウォン)（*）</v>
          </cell>
          <cell r="C25">
            <v>8.86</v>
          </cell>
        </row>
        <row r="26">
          <cell r="B26" t="str">
            <v>SGD (シンガポール・ドル)</v>
          </cell>
          <cell r="C26">
            <v>76.78</v>
          </cell>
        </row>
        <row r="27">
          <cell r="B27" t="str">
            <v>NZD (ニュージーランド・ドル)</v>
          </cell>
          <cell r="C27">
            <v>80.73</v>
          </cell>
        </row>
        <row r="28">
          <cell r="B28" t="str">
            <v>ZAR (南アフリカ・ランド)</v>
          </cell>
          <cell r="C28">
            <v>12.08</v>
          </cell>
        </row>
        <row r="29">
          <cell r="B29" t="str">
            <v>CZK (チェコ・コルナ)</v>
          </cell>
          <cell r="C29">
            <v>4.9800000000000004</v>
          </cell>
        </row>
        <row r="30">
          <cell r="B30" t="str">
            <v>MXN (メキシコ・ペソ)</v>
          </cell>
          <cell r="C30">
            <v>8.4</v>
          </cell>
        </row>
        <row r="31">
          <cell r="B31" t="str">
            <v>TRY (トルコ・リラ)</v>
          </cell>
          <cell r="C31">
            <v>54.73</v>
          </cell>
        </row>
        <row r="32">
          <cell r="B32" t="str">
            <v>RUB (ロシア・ルーブル)</v>
          </cell>
          <cell r="C32">
            <v>3.35</v>
          </cell>
        </row>
        <row r="33">
          <cell r="B33" t="str">
            <v>HUF (ハンガリー・フォリント)</v>
          </cell>
          <cell r="C33">
            <v>0.44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0.97050000000000003</v>
      </c>
      <c r="G6" s="18">
        <v>6.2356000000000007</v>
      </c>
      <c r="H6" s="18">
        <v>0.75680000000000003</v>
      </c>
      <c r="I6" s="18">
        <v>7.7561</v>
      </c>
      <c r="J6" s="18">
        <v>93.29</v>
      </c>
      <c r="K6" s="18">
        <v>0.65470000000000006</v>
      </c>
    </row>
    <row r="7" spans="1:18">
      <c r="A7" s="10">
        <v>1</v>
      </c>
      <c r="B7" s="16" t="s">
        <v>18</v>
      </c>
      <c r="C7" s="16" t="s">
        <v>10</v>
      </c>
      <c r="D7" s="19">
        <v>0.97585999999999995</v>
      </c>
      <c r="E7" s="19">
        <v>1.02457</v>
      </c>
      <c r="F7" s="17">
        <v>1</v>
      </c>
      <c r="G7" s="19">
        <v>6.4386400000000004</v>
      </c>
      <c r="H7" s="19">
        <v>0.77437</v>
      </c>
      <c r="I7" s="19">
        <v>7.9459200000000001</v>
      </c>
      <c r="J7" s="19">
        <v>95.61</v>
      </c>
      <c r="K7" s="19">
        <v>0.67271999999999998</v>
      </c>
    </row>
    <row r="8" spans="1:18">
      <c r="A8" s="10">
        <v>2</v>
      </c>
      <c r="B8" s="16" t="s">
        <v>19</v>
      </c>
      <c r="C8" s="16" t="s">
        <v>11</v>
      </c>
      <c r="D8" s="19">
        <v>6.2870999999999997</v>
      </c>
      <c r="E8" s="19">
        <v>0.15905584450700641</v>
      </c>
      <c r="F8" s="19">
        <v>0.15477719822315777</v>
      </c>
      <c r="G8" s="17">
        <v>1</v>
      </c>
      <c r="H8" s="19">
        <v>0.12059234962134001</v>
      </c>
      <c r="I8" s="19">
        <v>1.233654083395016</v>
      </c>
      <c r="J8" s="19">
        <v>14.864362690449648</v>
      </c>
      <c r="K8" s="19">
        <v>0.10429921358392959</v>
      </c>
    </row>
    <row r="9" spans="1:18">
      <c r="A9" s="10">
        <v>3</v>
      </c>
      <c r="B9" s="16" t="s">
        <v>20</v>
      </c>
      <c r="C9" s="16" t="s">
        <v>12</v>
      </c>
      <c r="D9" s="19">
        <v>0.75838010010617318</v>
      </c>
      <c r="E9" s="19">
        <v>1.3186</v>
      </c>
      <c r="F9" s="19">
        <v>1.2859</v>
      </c>
      <c r="G9" s="19">
        <v>8.2273999999999994</v>
      </c>
      <c r="H9" s="17">
        <v>1</v>
      </c>
      <c r="I9" s="19">
        <v>10.226699999999999</v>
      </c>
      <c r="J9" s="19">
        <v>122.85</v>
      </c>
      <c r="K9" s="19">
        <v>0.86419999999999997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7.7664</v>
      </c>
      <c r="E10" s="19">
        <v>0.12875978574371652</v>
      </c>
      <c r="F10" s="19">
        <v>0.12481683130006715</v>
      </c>
      <c r="G10" s="19">
        <v>0.79853070350554978</v>
      </c>
      <c r="H10" s="19">
        <v>9.7275129084096287E-2</v>
      </c>
      <c r="I10" s="17">
        <v>1</v>
      </c>
      <c r="J10" s="19">
        <v>12.00192030724916</v>
      </c>
      <c r="K10" s="19">
        <v>8.4216199828198945E-2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95.08</v>
      </c>
      <c r="E11" s="40">
        <f>1/D11</f>
        <v>1.051745898190997E-2</v>
      </c>
      <c r="F11" s="40">
        <f>1/VLOOKUP("AUD (オーストラリアドル)",[1]Sheet1!$B$5:$C$33,2,0)</f>
        <v>1.0120433154539013E-2</v>
      </c>
      <c r="G11" s="40">
        <f>1/VLOOKUP("CNY (中国元)（*）",[1]Sheet1!$B$5:$C$33,2,0)</f>
        <v>6.4977257959714096E-2</v>
      </c>
      <c r="H11" s="40">
        <f>1/VLOOKUP("EUR (ユーロ)",[1]Sheet1!$B$5:$C$33,2,0)</f>
        <v>7.9643198470850593E-3</v>
      </c>
      <c r="I11" s="40">
        <f>1/VLOOKUP("HKD (香港ドル)",[1]Sheet1!$B$5:$C$33,2,0)</f>
        <v>7.9617834394904455E-2</v>
      </c>
      <c r="J11" s="41">
        <v>1</v>
      </c>
      <c r="K11" s="40">
        <f>1/VLOOKUP("GBP (イギリスポンド)",[1]Sheet1!$B$5:$C$33,2,0)</f>
        <v>6.8334016673500071E-3</v>
      </c>
    </row>
    <row r="12" spans="1:18">
      <c r="A12" s="10">
        <v>6</v>
      </c>
      <c r="B12" s="16" t="s">
        <v>23</v>
      </c>
      <c r="C12" s="16" t="s">
        <v>15</v>
      </c>
      <c r="D12" s="19">
        <v>0.65346664052800107</v>
      </c>
      <c r="E12" s="19">
        <v>1.5303</v>
      </c>
      <c r="F12" s="19">
        <v>1.4870000000000001</v>
      </c>
      <c r="G12" s="19">
        <v>9.5450999999999997</v>
      </c>
      <c r="H12" s="19">
        <v>1.1446000000000001</v>
      </c>
      <c r="I12" s="19">
        <v>11.8667</v>
      </c>
      <c r="J12" s="19">
        <v>143.37379999999999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1.0176000000000001</v>
      </c>
      <c r="E14" s="25">
        <v>0.98280000000000001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5.6572100000000001</v>
      </c>
      <c r="E15" s="25">
        <v>0.17676557879237292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55.3</v>
      </c>
      <c r="E16" s="25">
        <v>1.8083182640144666E-2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3.1440000000000001</v>
      </c>
      <c r="E18" s="25">
        <v>0.31806615776081426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1.1980599999999999</v>
      </c>
      <c r="E19" s="25">
        <v>0.83443999999999996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3.1650999999999998</v>
      </c>
      <c r="E22" s="25">
        <v>0.3159457837035165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30.233000000000001</v>
      </c>
      <c r="E23" s="25">
        <v>3.3076439652035855E-2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1.2396</v>
      </c>
      <c r="E24" s="25">
        <v>0.80671184252984829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1094.7</v>
      </c>
      <c r="E25" s="25">
        <v>9.1349228099022557E-4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128.82</v>
      </c>
      <c r="E26" s="25">
        <v>7.7627697562490296E-3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6.4170299999999996</v>
      </c>
      <c r="E27" s="25">
        <v>0.15583533192146523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0.93205000000000005</v>
      </c>
      <c r="E28" s="25">
        <v>1.0729038141730594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29.802</v>
      </c>
      <c r="E29" s="25">
        <v>3.3554794980202675E-2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29.99</v>
      </c>
      <c r="E30" s="25">
        <v>3.334444814938313E-2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1.7940199999999999</v>
      </c>
      <c r="E31" s="25">
        <v>0.55740738676268942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20930</v>
      </c>
      <c r="E33" s="25">
        <v>4.7778308647873863E-5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1.2383</v>
      </c>
      <c r="E35" s="25">
        <v>0.80802000000000007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1.4832399999999999</v>
      </c>
      <c r="E36" s="25">
        <v>0.67419972492651226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1799.2</v>
      </c>
      <c r="E37" s="25">
        <v>5.5580000000000007E-4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6.7334000000000005</v>
      </c>
      <c r="E38" s="25">
        <v>0.14852000000000001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3.702</v>
      </c>
      <c r="E40" s="25">
        <v>0.27085599999999999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0.28385000000000005</v>
      </c>
      <c r="E42" s="25">
        <v>3.5398000000000001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</v>
      </c>
      <c r="E43" s="25">
        <v>1.8867924528301885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2.6135000000000002</v>
      </c>
      <c r="E44" s="25">
        <v>0.38262865888655057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12.7423</v>
      </c>
      <c r="E46" s="25">
        <v>7.8504999999999991E-2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5.66927</v>
      </c>
      <c r="E47" s="25">
        <v>0.17638955279956678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3.3213300000000001</v>
      </c>
      <c r="E50" s="25">
        <v>0.30108420421939402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8.1449999999999996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23297D-4F9D-45C1-A1F0-0D7861216805}"/>
</file>

<file path=customXml/itemProps2.xml><?xml version="1.0" encoding="utf-8"?>
<ds:datastoreItem xmlns:ds="http://schemas.openxmlformats.org/officeDocument/2006/customXml" ds:itemID="{F3A525A2-E132-44F8-B103-2AB52E196B8B}"/>
</file>

<file path=customXml/itemProps3.xml><?xml version="1.0" encoding="utf-8"?>
<ds:datastoreItem xmlns:ds="http://schemas.openxmlformats.org/officeDocument/2006/customXml" ds:itemID="{0C8C5640-DF21-495D-AB0D-3A87C6C322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2013-02-25T01:55:23Z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4700</vt:r8>
  </property>
</Properties>
</file>