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<sst xmlns="http://schemas.openxmlformats.org/spreadsheetml/2006/main" count="166" uniqueCount="155">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</sst>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95.59</v>
          </cell>
        </row>
        <row r="6">
          <cell r="B6" t="str">
            <v>GBP (イギリスポンド)</v>
          </cell>
          <cell r="C6">
            <v>147.46</v>
          </cell>
        </row>
        <row r="7">
          <cell r="B7" t="str">
            <v>CAD (カナダドル)</v>
          </cell>
          <cell r="C7">
            <v>94.68</v>
          </cell>
        </row>
        <row r="8">
          <cell r="B8" t="str">
            <v>CHF (スイスフラン)</v>
          </cell>
          <cell r="C8">
            <v>100.67</v>
          </cell>
        </row>
        <row r="9">
          <cell r="B9" t="str">
            <v>SEK (スウェーデン・クローネ)</v>
          </cell>
          <cell r="C9">
            <v>14.98</v>
          </cell>
        </row>
        <row r="10">
          <cell r="B10" t="str">
            <v>EUR (ユーロ)</v>
          </cell>
          <cell r="C10">
            <v>123.19</v>
          </cell>
        </row>
        <row r="11">
          <cell r="B11" t="str">
            <v>DKK (デンマーク・クローネ)</v>
          </cell>
          <cell r="C11">
            <v>16.63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16.55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26.72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26.48</v>
          </cell>
        </row>
        <row r="19">
          <cell r="B19" t="str">
            <v>AUD (オーストラリアドル)</v>
          </cell>
          <cell r="C19">
            <v>101.13</v>
          </cell>
        </row>
        <row r="20">
          <cell r="B20" t="str">
            <v>HKD (香港ドル)</v>
          </cell>
          <cell r="C20">
            <v>12.62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26.06</v>
          </cell>
        </row>
        <row r="23">
          <cell r="B23" t="str">
            <v>CNY (中国元)（*）</v>
          </cell>
          <cell r="C23">
            <v>15.55</v>
          </cell>
        </row>
        <row r="24">
          <cell r="B24" t="str">
            <v>KWD (クウェート・ディナール)</v>
          </cell>
          <cell r="C24">
            <v>340.83</v>
          </cell>
        </row>
        <row r="25">
          <cell r="B25" t="str">
            <v>KRW (韓国ウォン)（*）</v>
          </cell>
          <cell r="C25">
            <v>8.75</v>
          </cell>
        </row>
        <row r="26">
          <cell r="B26" t="str">
            <v>SGD (シンガポール・ドル)</v>
          </cell>
          <cell r="C26">
            <v>77</v>
          </cell>
        </row>
        <row r="27">
          <cell r="B27" t="str">
            <v>NZD (ニュージーランド・ドル)</v>
          </cell>
          <cell r="C27">
            <v>81.36</v>
          </cell>
        </row>
        <row r="28">
          <cell r="B28" t="str">
            <v>ZAR (南アフリカ・ランド)</v>
          </cell>
          <cell r="C28">
            <v>11.73</v>
          </cell>
        </row>
        <row r="29">
          <cell r="B29" t="str">
            <v>CZK (チェコ・コルナ)</v>
          </cell>
          <cell r="C29">
            <v>4.8499999999999996</v>
          </cell>
        </row>
        <row r="30">
          <cell r="B30" t="str">
            <v>MXN (メキシコ・ペソ)</v>
          </cell>
          <cell r="C30">
            <v>8.66</v>
          </cell>
        </row>
        <row r="31">
          <cell r="B31" t="str">
            <v>TRY (トルコ・リラ)</v>
          </cell>
          <cell r="C31">
            <v>54.69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H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0.9546</v>
      </c>
      <c r="G6" s="18">
        <v>6.2120000000000006</v>
      </c>
      <c r="H6" s="18">
        <v>0.77770000000000006</v>
      </c>
      <c r="I6" s="18">
        <v>7.7605000000000004</v>
      </c>
      <c r="J6" s="18">
        <v>94.26</v>
      </c>
      <c r="K6" s="18">
        <v>0.65880000000000005</v>
      </c>
    </row>
    <row r="7" spans="1:18">
      <c r="A7" s="10">
        <v>1</v>
      </c>
      <c r="B7" s="16" t="s">
        <v>18</v>
      </c>
      <c r="C7" s="16" t="s">
        <v>10</v>
      </c>
      <c r="D7" s="19">
        <v>0.95611999999999997</v>
      </c>
      <c r="E7" s="19">
        <v>1.0457099999999999</v>
      </c>
      <c r="F7" s="17">
        <v>1</v>
      </c>
      <c r="G7" s="19">
        <v>6.5569899999999999</v>
      </c>
      <c r="H7" s="19">
        <v>0.80652000000000001</v>
      </c>
      <c r="I7" s="19">
        <v>8.1170500000000008</v>
      </c>
      <c r="J7" s="19">
        <v>98.91</v>
      </c>
      <c r="K7" s="19">
        <v>0.68718999999999997</v>
      </c>
    </row>
    <row r="8" spans="1:18">
      <c r="A8" s="10">
        <v>2</v>
      </c>
      <c r="B8" s="16" t="s">
        <v>19</v>
      </c>
      <c r="C8" s="16" t="s">
        <v>11</v>
      </c>
      <c r="D8" s="19">
        <v>6.2714999999999996</v>
      </c>
      <c r="E8" s="19">
        <v>0.15945148688511521</v>
      </c>
      <c r="F8" s="19">
        <v>0.15239488562763834</v>
      </c>
      <c r="G8" s="17">
        <v>1</v>
      </c>
      <c r="H8" s="19">
        <v>0.12398487384539086</v>
      </c>
      <c r="I8" s="19">
        <v>1.2376237623762376</v>
      </c>
      <c r="J8" s="19">
        <v>15.028780113918152</v>
      </c>
      <c r="K8" s="19">
        <v>0.10506077765987624</v>
      </c>
    </row>
    <row r="9" spans="1:18">
      <c r="A9" s="10">
        <v>3</v>
      </c>
      <c r="B9" s="16" t="s">
        <v>20</v>
      </c>
      <c r="C9" s="16" t="s">
        <v>12</v>
      </c>
      <c r="D9" s="19">
        <v>0.77309625048318509</v>
      </c>
      <c r="E9" s="19">
        <v>1.2935000000000001</v>
      </c>
      <c r="F9" s="19">
        <v>1.2356</v>
      </c>
      <c r="G9" s="19">
        <v>8.0367999999999995</v>
      </c>
      <c r="H9" s="17">
        <v>1</v>
      </c>
      <c r="I9" s="19">
        <v>10.0396</v>
      </c>
      <c r="J9" s="19">
        <v>122.55</v>
      </c>
      <c r="K9" s="19">
        <v>0.85160000000000002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7.7698999999999998</v>
      </c>
      <c r="E10" s="19">
        <v>0.12870178509375926</v>
      </c>
      <c r="F10" s="19">
        <v>0.12274095276437173</v>
      </c>
      <c r="G10" s="19">
        <v>0.79491255961844198</v>
      </c>
      <c r="H10" s="19">
        <v>9.9945829360486613E-2</v>
      </c>
      <c r="I10" s="17">
        <v>1</v>
      </c>
      <c r="J10" s="19">
        <v>12.097749818533753</v>
      </c>
      <c r="K10" s="19">
        <v>8.4629576344340818E-2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95.59</v>
      </c>
      <c r="E11" s="41">
        <f>1/D11</f>
        <v>1.046134532900931E-2</v>
      </c>
      <c r="F11" s="41">
        <f>1/VLOOKUP("AUD (オーストラリアドル)",[1]Sheet1!$B$5:$C$33,2,0)</f>
        <v>9.8882626322555137E-3</v>
      </c>
      <c r="G11" s="41">
        <f>1/VLOOKUP("CNY (中国元)（*）",[1]Sheet1!$B$5:$C$33,2,0)</f>
        <v>6.4308681672025719E-2</v>
      </c>
      <c r="H11" s="41">
        <f>1/VLOOKUP("EUR (ユーロ)",[1]Sheet1!$B$5:$C$33,2,0)</f>
        <v>8.1175420082798926E-3</v>
      </c>
      <c r="I11" s="41">
        <f>1/VLOOKUP("HKD (香港ドル)",[1]Sheet1!$B$5:$C$33,2,0)</f>
        <v>7.9239302694136302E-2</v>
      </c>
      <c r="J11" s="42">
        <v>1</v>
      </c>
      <c r="K11" s="41">
        <f>1/VLOOKUP("GBP (イギリスポンド)",[1]Sheet1!$B$5:$C$33,2,0)</f>
        <v>6.7815000678150003E-3</v>
      </c>
    </row>
    <row r="12" spans="1:18">
      <c r="A12" s="10">
        <v>6</v>
      </c>
      <c r="B12" s="16" t="s">
        <v>23</v>
      </c>
      <c r="C12" s="16" t="s">
        <v>15</v>
      </c>
      <c r="D12" s="19">
        <v>0.65621103746965026</v>
      </c>
      <c r="E12" s="19">
        <v>1.5239</v>
      </c>
      <c r="F12" s="19">
        <v>1.4587000000000001</v>
      </c>
      <c r="G12" s="19">
        <v>9.4664999999999999</v>
      </c>
      <c r="H12" s="19">
        <v>1.1726000000000001</v>
      </c>
      <c r="I12" s="19">
        <v>11.829700000000001</v>
      </c>
      <c r="J12" s="19">
        <v>143.9933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1.0199</v>
      </c>
      <c r="E14" s="25">
        <v>0.98060000000000003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5.76281</v>
      </c>
      <c r="E15" s="25">
        <v>0.17352645671122247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55.03</v>
      </c>
      <c r="E16" s="25">
        <v>1.8171906232963837E-2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3.137</v>
      </c>
      <c r="E18" s="25">
        <v>0.31877590054191901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1.19703</v>
      </c>
      <c r="E19" s="25">
        <v>0.83511000000000002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3.2166199999999998</v>
      </c>
      <c r="E22" s="25">
        <v>0.31088533926917078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30.931999999999999</v>
      </c>
      <c r="E23" s="25">
        <v>3.2328979697400749E-2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1.2452000000000001</v>
      </c>
      <c r="E24" s="25">
        <v>0.8030838419530999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1123.4000000000001</v>
      </c>
      <c r="E25" s="25">
        <v>8.9015488695032925E-4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128.47999999999999</v>
      </c>
      <c r="E26" s="25">
        <v>7.7833125778331265E-3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6.5219199999999997</v>
      </c>
      <c r="E27" s="25">
        <v>0.15332908100682008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0.94418000000000002</v>
      </c>
      <c r="E28" s="25">
        <v>1.0591200830350145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30.042000000000002</v>
      </c>
      <c r="E29" s="25">
        <v>3.3286731908661209E-2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1.81894</v>
      </c>
      <c r="E31" s="25">
        <v>0.54977074559908523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1.2408000000000001</v>
      </c>
      <c r="E35" s="25">
        <v>0.80658000000000007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1.5120199999999999</v>
      </c>
      <c r="E36" s="25">
        <v>0.66136691313606966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1831</v>
      </c>
      <c r="E37" s="25">
        <v>5.4730000000000013E-4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6.7989000000000006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3.6339000000000001</v>
      </c>
      <c r="E40" s="25">
        <v>0.27587699999999998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0.28521000000000002</v>
      </c>
      <c r="E42" s="25">
        <v>3.5123000000000002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2.6842000000000001</v>
      </c>
      <c r="E44" s="25">
        <v>0.37255048059011991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12.3429</v>
      </c>
      <c r="E46" s="25">
        <v>8.1049999999999997E-2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5.8314700000000004</v>
      </c>
      <c r="E47" s="25">
        <v>0.17148334810948182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3.4132199999999999</v>
      </c>
      <c r="E50" s="25">
        <v>0.29297847780102076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3A7CE-D0DF-4182-81EA-9D015776E447}"/>
</file>

<file path=customXml/itemProps2.xml><?xml version="1.0" encoding="utf-8"?>
<ds:datastoreItem xmlns:ds="http://schemas.openxmlformats.org/officeDocument/2006/customXml" ds:itemID="{2459AE10-3924-4EC7-B061-986272F045C0}"/>
</file>

<file path=customXml/itemProps3.xml><?xml version="1.0" encoding="utf-8"?>
<ds:datastoreItem xmlns:ds="http://schemas.openxmlformats.org/officeDocument/2006/customXml" ds:itemID="{7FE58953-2BD2-452F-B0E8-A2A857D31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2013-03-27T02:16:55Z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7700</vt:r8>
  </property>
</Properties>
</file>