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27 May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<sst xmlns="http://schemas.openxmlformats.org/spreadsheetml/2006/main" count="166" uniqueCount="155">
  <si>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</si>
  <si>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</si>
  <si>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</si>
  <si>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</si>
  <si>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</si>
  <si>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</si>
  <si>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</si>
  <si>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</si>
  <si>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</si>
  <si>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</si>
  <si>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</si>
  <si>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</si>
  <si>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</si>
  <si>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</si>
  <si>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</si>
  <si>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</si>
  <si>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</si>
  <si>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</si>
  <si>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</si>
  <si>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</si>
  <si>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</si>
  <si>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</si>
  <si>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</si>
  <si>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</si>
  <si>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</si>
  <si>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</si>
  <si>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</si>
  <si>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</si>
  <si>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</si>
  <si>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</si>
  <si>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</si>
  <si>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</si>
  <si>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</si>
  <si>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</si>
  <si>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</si>
  <si>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</si>
  <si>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</si>
  <si>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</si>
  <si>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</si>
  <si>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</si>
  <si>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</si>
  <si>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</si>
  <si>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</si>
  <si>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</si>
  <si>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</si>
  <si>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</si>
  <si>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</si>
  <si>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</si>
  <si>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</si>
  <si>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</si>
  <si>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</si>
  <si>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</si>
  <si>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</si>
  <si>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</si>
  <si>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</si>
  <si>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</si>
  <si>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</si>
  <si>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</si>
  <si>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</si>
  <si>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</si>
  <si>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</si>
  <si>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</si>
  <si>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</si>
  <si>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</si>
  <si>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</si>
  <si>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</si>
  <si>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</si>
  <si>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</si>
  <si>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</si>
  <si>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</si>
  <si>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</si>
  <si>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</si>
  <si>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</si>
  <si>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</si>
  <si>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</si>
  <si>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</si>
  <si>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</si>
  <si>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</si>
  <si>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</si>
  <si>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</si>
  <si>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</si>
  <si>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</si>
  <si>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</si>
  <si>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</si>
  <si>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</si>
  <si>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</si>
  <si>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</si>
  <si>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</si>
  <si>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</si>
  <si>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</si>
  <si>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</si>
  <si>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</si>
  <si>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</si>
  <si>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</si>
  <si>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</si>
  <si>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</si>
  <si>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</si>
  <si>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</si>
  <si>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</si>
  <si>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</si>
  <si>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</si>
  <si>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</si>
  <si>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</si>
  <si>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</si>
  <si>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</si>
  <si>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</si>
  <si>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</si>
  <si>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</si>
  <si>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</si>
  <si>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</si>
  <si>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</si>
  <si>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</si>
  <si>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</si>
  <si>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</si>
  <si>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</si>
  <si>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</si>
  <si>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</si>
  <si>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</si>
  <si>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</si>
  <si>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</si>
  <si>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</si>
  <si>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</si>
  <si>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</si>
  <si>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</si>
  <si>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</si>
  <si>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</si>
  <si>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</si>
  <si>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</si>
  <si>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</si>
  <si>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</si>
  <si>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</si>
  <si>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</si>
  <si>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</si>
  <si>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</si>
  <si>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</si>
  <si>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</si>
  <si>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</si>
  <si>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</si>
  <si>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</si>
  <si>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</si>
  <si>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</si>
  <si>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</si>
  <si>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</si>
  <si>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</si>
  <si>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</si>
  <si>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</si>
  <si>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</si>
  <si>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</si>
  <si>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</si>
  <si>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</si>
  <si>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</si>
  <si>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</si>
  <si>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</si>
  <si>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</si>
  <si>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27th May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</si>
</sst>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8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101.87</v>
          </cell>
        </row>
        <row r="6">
          <cell r="B6" t="str">
            <v>GBP (イギリスポンド)</v>
          </cell>
          <cell r="C6">
            <v>156.63</v>
          </cell>
        </row>
        <row r="7">
          <cell r="B7" t="str">
            <v>CAD (カナダドル)</v>
          </cell>
          <cell r="C7">
            <v>99.28</v>
          </cell>
        </row>
        <row r="8">
          <cell r="B8" t="str">
            <v>CHF (スイスフラン)</v>
          </cell>
          <cell r="C8">
            <v>105.81</v>
          </cell>
        </row>
        <row r="9">
          <cell r="B9" t="str">
            <v>SEK (スウェーデン・クローネ)</v>
          </cell>
          <cell r="C9">
            <v>15.57</v>
          </cell>
        </row>
        <row r="10">
          <cell r="B10" t="str">
            <v>EUR (ユーロ)</v>
          </cell>
          <cell r="C10">
            <v>131.88</v>
          </cell>
        </row>
        <row r="11">
          <cell r="B11" t="str">
            <v>DKK (デンマーク・クローネ)</v>
          </cell>
          <cell r="C11">
            <v>17.79</v>
          </cell>
        </row>
        <row r="12">
          <cell r="B12" t="str">
            <v>IDR(インドネシア・ルピア)（*）</v>
          </cell>
          <cell r="C12">
            <v>1.1599999999999999</v>
          </cell>
        </row>
        <row r="13">
          <cell r="B13" t="str">
            <v>NOK (ノルウェー・クローネ)</v>
          </cell>
          <cell r="C13">
            <v>17.600000000000001</v>
          </cell>
        </row>
        <row r="14">
          <cell r="B14" t="str">
            <v>PKR (パキスタン・ルピー)</v>
          </cell>
          <cell r="C14">
            <v>1.18</v>
          </cell>
        </row>
        <row r="15">
          <cell r="B15" t="str">
            <v>PHP (フィリピン・ペソ)</v>
          </cell>
          <cell r="C15">
            <v>2.59</v>
          </cell>
        </row>
        <row r="16">
          <cell r="B16" t="str">
            <v>QAR (カタール・リアル)</v>
          </cell>
          <cell r="C16">
            <v>28.44</v>
          </cell>
        </row>
        <row r="17">
          <cell r="B17" t="str">
            <v>THB (タイ・バーツ)</v>
          </cell>
          <cell r="C17">
            <v>3.45</v>
          </cell>
        </row>
        <row r="18">
          <cell r="B18" t="str">
            <v>AED (ＵＡＥ・ディルハム)</v>
          </cell>
          <cell r="C18">
            <v>28.2</v>
          </cell>
        </row>
        <row r="19">
          <cell r="B19" t="str">
            <v>AUD (オーストラリアドル)</v>
          </cell>
          <cell r="C19">
            <v>99.1</v>
          </cell>
        </row>
        <row r="20">
          <cell r="B20" t="str">
            <v>HKD (香港ドル)</v>
          </cell>
          <cell r="C20">
            <v>13.42</v>
          </cell>
        </row>
        <row r="21">
          <cell r="B21" t="str">
            <v>INR (インド・ルピー)</v>
          </cell>
          <cell r="C21">
            <v>1.98</v>
          </cell>
        </row>
        <row r="22">
          <cell r="B22" t="str">
            <v>SAR (サウジアラビア・リアル)</v>
          </cell>
          <cell r="C22">
            <v>27.74</v>
          </cell>
        </row>
        <row r="23">
          <cell r="B23" t="str">
            <v>CNY (中国元)（*）</v>
          </cell>
          <cell r="C23">
            <v>16.78</v>
          </cell>
        </row>
        <row r="24">
          <cell r="B24" t="str">
            <v>KWD (クウェート・ディナール)</v>
          </cell>
          <cell r="C24">
            <v>361.81</v>
          </cell>
        </row>
        <row r="25">
          <cell r="B25" t="str">
            <v>KRW (韓国ウォン)（*）</v>
          </cell>
          <cell r="C25">
            <v>9.15</v>
          </cell>
        </row>
        <row r="26">
          <cell r="B26" t="str">
            <v>SGD (シンガポール・ドル)</v>
          </cell>
          <cell r="C26">
            <v>80.53</v>
          </cell>
        </row>
        <row r="27">
          <cell r="B27" t="str">
            <v>NZD (ニュージーランド・ドル)</v>
          </cell>
          <cell r="C27">
            <v>83.42</v>
          </cell>
        </row>
        <row r="28">
          <cell r="B28" t="str">
            <v>ZAR (南アフリカ・ランド)</v>
          </cell>
          <cell r="C28">
            <v>12.02</v>
          </cell>
        </row>
        <row r="29">
          <cell r="B29" t="str">
            <v>CZK (チェコ・コルナ)</v>
          </cell>
          <cell r="C29">
            <v>5.16</v>
          </cell>
        </row>
        <row r="30">
          <cell r="B30" t="str">
            <v>MXN (メキシコ・ペソ)</v>
          </cell>
          <cell r="C30">
            <v>9.06</v>
          </cell>
        </row>
        <row r="31">
          <cell r="B31" t="str">
            <v>TRY (トルコ・リラ)</v>
          </cell>
          <cell r="C31">
            <v>57.23</v>
          </cell>
        </row>
        <row r="32">
          <cell r="B32" t="str">
            <v>RUB (ロシア・ルーブル)</v>
          </cell>
          <cell r="C32">
            <v>3.48</v>
          </cell>
        </row>
        <row r="33">
          <cell r="B33" t="str">
            <v>HUF (ハンガリー・フォリント)</v>
          </cell>
          <cell r="C33">
            <v>0.47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A11:XFD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8" t="s">
        <v>1</v>
      </c>
      <c r="C4" s="38" t="s">
        <v>148</v>
      </c>
      <c r="D4" s="39" t="s">
        <v>2</v>
      </c>
      <c r="E4" s="40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8"/>
      <c r="C5" s="38"/>
      <c r="D5" s="39"/>
      <c r="E5" s="40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1.0353000000000001</v>
      </c>
      <c r="G6" s="18">
        <v>6.1307</v>
      </c>
      <c r="H6" s="18">
        <v>0.77360000000000007</v>
      </c>
      <c r="I6" s="18">
        <v>7.7637</v>
      </c>
      <c r="J6" s="18">
        <v>101.61</v>
      </c>
      <c r="K6" s="18">
        <v>0.66280000000000006</v>
      </c>
    </row>
    <row r="7" spans="1:18">
      <c r="A7" s="10">
        <v>1</v>
      </c>
      <c r="B7" s="16" t="s">
        <v>18</v>
      </c>
      <c r="C7" s="16" t="s">
        <v>10</v>
      </c>
      <c r="D7" s="19">
        <v>1.0323800000000001</v>
      </c>
      <c r="E7" s="19">
        <v>0.96847000000000005</v>
      </c>
      <c r="F7" s="17">
        <v>1</v>
      </c>
      <c r="G7" s="19">
        <v>5.9937399999999998</v>
      </c>
      <c r="H7" s="19">
        <v>0.75183</v>
      </c>
      <c r="I7" s="19">
        <v>7.5176600000000002</v>
      </c>
      <c r="J7" s="19">
        <v>98.97</v>
      </c>
      <c r="K7" s="19">
        <v>0.66428399999999999</v>
      </c>
    </row>
    <row r="8" spans="1:18">
      <c r="A8" s="10">
        <v>2</v>
      </c>
      <c r="B8" s="16" t="s">
        <v>19</v>
      </c>
      <c r="C8" s="16" t="s">
        <v>11</v>
      </c>
      <c r="D8" s="19">
        <v>6.1867000000000001</v>
      </c>
      <c r="E8" s="19">
        <v>0.16163706014515009</v>
      </c>
      <c r="F8" s="19">
        <v>0.16688918558077437</v>
      </c>
      <c r="G8" s="17">
        <v>1</v>
      </c>
      <c r="H8" s="19">
        <v>0.12514548162238601</v>
      </c>
      <c r="I8" s="19">
        <v>1.2548625925461161</v>
      </c>
      <c r="J8" s="19">
        <v>16.56232402530723</v>
      </c>
      <c r="K8" s="19">
        <v>0.10715816545220745</v>
      </c>
    </row>
    <row r="9" spans="1:18">
      <c r="A9" s="10">
        <v>3</v>
      </c>
      <c r="B9" s="16" t="s">
        <v>20</v>
      </c>
      <c r="C9" s="16" t="s">
        <v>12</v>
      </c>
      <c r="D9" s="19">
        <v>0.7759155803848542</v>
      </c>
      <c r="E9" s="19">
        <v>1.2887999999999999</v>
      </c>
      <c r="F9" s="19">
        <v>1.3302</v>
      </c>
      <c r="G9" s="19">
        <v>7.9055</v>
      </c>
      <c r="H9" s="17">
        <v>1</v>
      </c>
      <c r="I9" s="19">
        <v>10.0044</v>
      </c>
      <c r="J9" s="19">
        <v>131.07</v>
      </c>
      <c r="K9" s="19">
        <v>0.85514999999999997</v>
      </c>
    </row>
    <row r="10" spans="1:18">
      <c r="A10" s="10">
        <v>4</v>
      </c>
      <c r="B10" s="16" t="s">
        <v>21</v>
      </c>
      <c r="C10" s="16" t="s">
        <v>13</v>
      </c>
      <c r="D10" s="19">
        <v>7.7737999999999996</v>
      </c>
      <c r="E10" s="19">
        <v>0.12863721731971495</v>
      </c>
      <c r="F10" s="19">
        <v>0.13308597087546614</v>
      </c>
      <c r="G10" s="19">
        <v>0.78412922449619693</v>
      </c>
      <c r="H10" s="19">
        <v>9.916483376998915E-2</v>
      </c>
      <c r="I10" s="17">
        <v>1</v>
      </c>
      <c r="J10" s="19">
        <v>13.059945148230378</v>
      </c>
      <c r="K10" s="19">
        <v>8.5119422549837412E-2</v>
      </c>
    </row>
    <row r="11" spans="1:18">
      <c r="A11" s="10">
        <v>5</v>
      </c>
      <c r="B11" s="41" t="s">
        <v>22</v>
      </c>
      <c r="C11" s="41" t="s">
        <v>14</v>
      </c>
      <c r="D11" s="42">
        <f>VLOOKUP("USD (米ドル)",[1]Sheet1!$B$5:$C$33,2,0)</f>
        <v>101.87</v>
      </c>
      <c r="E11" s="42">
        <f>1/D11</f>
        <v>9.8164327083537836E-3</v>
      </c>
      <c r="F11" s="42">
        <f>1/VLOOKUP("AUD (オーストラリアドル)",[1]Sheet1!$B$5:$C$33,2,0)</f>
        <v>1.0090817356205853E-2</v>
      </c>
      <c r="G11" s="42">
        <f>1/VLOOKUP("CNY (中国元)（*）",[1]Sheet1!$B$5:$C$33,2,0)</f>
        <v>5.9594755661501783E-2</v>
      </c>
      <c r="H11" s="42">
        <f>1/VLOOKUP("EUR (ユーロ)",[1]Sheet1!$B$5:$C$33,2,0)</f>
        <v>7.5826508947528055E-3</v>
      </c>
      <c r="I11" s="42">
        <f>1/VLOOKUP("HKD (香港ドル)",[1]Sheet1!$B$5:$C$33,2,0)</f>
        <v>7.4515648286140088E-2</v>
      </c>
      <c r="J11" s="43">
        <v>1</v>
      </c>
      <c r="K11" s="42">
        <f>1/VLOOKUP("GBP (イギリスポンド)",[1]Sheet1!$B$5:$C$33,2,0)</f>
        <v>6.3844729617570069E-3</v>
      </c>
    </row>
    <row r="12" spans="1:18">
      <c r="A12" s="10">
        <v>6</v>
      </c>
      <c r="B12" s="16" t="s">
        <v>23</v>
      </c>
      <c r="C12" s="16" t="s">
        <v>15</v>
      </c>
      <c r="D12" s="19">
        <v>0.66379024228343841</v>
      </c>
      <c r="E12" s="19">
        <v>1.5065</v>
      </c>
      <c r="F12" s="19">
        <v>1.5521</v>
      </c>
      <c r="G12" s="19">
        <v>9.2403999999999993</v>
      </c>
      <c r="H12" s="19">
        <v>1.1676</v>
      </c>
      <c r="I12" s="19">
        <v>11.695600000000001</v>
      </c>
      <c r="J12" s="19">
        <v>152.80430000000001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78.09</v>
      </c>
      <c r="E13" s="21">
        <v>1.2805736970162632E-2</v>
      </c>
      <c r="F13" s="37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1.0346</v>
      </c>
      <c r="E14" s="25">
        <v>0.9667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5.7837500000000004</v>
      </c>
      <c r="E15" s="25">
        <v>0.17289820618111085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56.44</v>
      </c>
      <c r="E16" s="25">
        <v>1.771793054571226E-2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10300</v>
      </c>
      <c r="E17" s="25">
        <v>9.7087378640776706E-5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3.0760000000000001</v>
      </c>
      <c r="E18" s="25">
        <v>0.32509752925877761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1.2375499999999999</v>
      </c>
      <c r="E19" s="25">
        <v>0.80776999999999999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98.8</v>
      </c>
      <c r="E20" s="25">
        <v>1.0121457489878543E-2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41.95</v>
      </c>
      <c r="E21" s="25">
        <v>2.3837902264600714E-2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3.2659799999999999</v>
      </c>
      <c r="E22" s="25">
        <v>0.30618681069694242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31.228000000000002</v>
      </c>
      <c r="E23" s="25">
        <v>3.2022543870885101E-2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1.2672000000000001</v>
      </c>
      <c r="E24" s="25">
        <v>0.78914141414141403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1134.7</v>
      </c>
      <c r="E25" s="25">
        <v>8.8129020886577945E-4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127.87</v>
      </c>
      <c r="E26" s="25">
        <v>7.8204426370532577E-3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6.66845</v>
      </c>
      <c r="E27" s="25">
        <v>0.14995988573056707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0.96880999999999995</v>
      </c>
      <c r="E28" s="25">
        <v>1.0321941350729247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30.102</v>
      </c>
      <c r="E29" s="25">
        <v>3.3220384027639362E-2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30.07</v>
      </c>
      <c r="E30" s="25">
        <v>3.325573661456601E-2</v>
      </c>
      <c r="F30" s="37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1.8522700000000001</v>
      </c>
      <c r="E31" s="25">
        <v>0.53987809552603017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1.266</v>
      </c>
      <c r="E35" s="25">
        <v>0.79070000000000007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1.5175399999999999</v>
      </c>
      <c r="E36" s="25">
        <v>0.65896121354297088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1867</v>
      </c>
      <c r="E37" s="25">
        <v>5.3620000000000002E-4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6.9820000000000002</v>
      </c>
      <c r="E38" s="25">
        <v>0.14323000000000002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1151</v>
      </c>
      <c r="E39" s="25">
        <v>8.7029999999999985E-4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3.7013000000000003</v>
      </c>
      <c r="E40" s="25">
        <v>0.27029199999999998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0.70900000000000007</v>
      </c>
      <c r="E41" s="25">
        <v>1.4144269999999999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0.2868</v>
      </c>
      <c r="E42" s="25">
        <v>3.4950000000000001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0.54700000000000004</v>
      </c>
      <c r="E43" s="25">
        <v>1.8281535648994514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8.0039999999999996</v>
      </c>
      <c r="E45" s="25">
        <v>0.12518799999999999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12.449300000000001</v>
      </c>
      <c r="E46" s="25">
        <v>8.0360000000000001E-2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5.8457499999999998</v>
      </c>
      <c r="E47" s="25">
        <v>0.17106444853098404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3.6412</v>
      </c>
      <c r="E49" s="25">
        <v>0.27468799999999999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3.3872599999999999</v>
      </c>
      <c r="E50" s="25">
        <v>0.29522386825930103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0.26666699999999999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8.16</v>
      </c>
      <c r="E52" s="25">
        <v>0.123001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215.5</v>
      </c>
      <c r="E53" s="25">
        <v>4.6589999999999999E-3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9B57703B-7B5F-4BE8-BEC8-1E7121174108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27 May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2013-05-27T02:14:17Z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14000</vt:r8>
  </property>
</Properties>
</file>