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8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<sst xmlns="http://schemas.openxmlformats.org/spreadsheetml/2006/main" count="166" uniqueCount="155">
  <si>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</si>
  <si>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</si>
  <si>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</si>
  <si>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</si>
  <si>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</si>
  <si>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</si>
  <si>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</si>
  <si>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</si>
  <si>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</si>
  <si>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</si>
  <si>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</si>
  <si>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</si>
  <si>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</si>
  <si>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</si>
  <si>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</si>
  <si>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</si>
  <si>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</si>
  <si>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</si>
  <si>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</si>
  <si>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</si>
  <si>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</si>
  <si>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</si>
  <si>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</si>
  <si>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</si>
  <si>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</si>
  <si>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</si>
  <si>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</si>
  <si>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</si>
  <si>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</si>
  <si>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</si>
  <si>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</si>
  <si>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</si>
  <si>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</si>
  <si>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</si>
  <si>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</si>
  <si>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</si>
  <si>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</si>
  <si>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</si>
  <si>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</si>
  <si>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</si>
  <si>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</si>
  <si>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</si>
  <si>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</si>
  <si>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</si>
  <si>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</si>
  <si>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</si>
  <si>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</si>
  <si>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</si>
  <si>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</si>
  <si>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</si>
  <si>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</si>
  <si>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</si>
  <si>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</si>
  <si>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</si>
  <si>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</si>
  <si>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</si>
  <si>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</si>
  <si>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</si>
  <si>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</si>
  <si>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</si>
  <si>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</si>
  <si>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</si>
  <si>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</si>
  <si>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</si>
  <si>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</si>
  <si>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</si>
  <si>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</si>
  <si>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</si>
  <si>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</si>
  <si>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</si>
  <si>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</si>
  <si>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</si>
  <si>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</si>
  <si>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</si>
  <si>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</si>
  <si>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</si>
  <si>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</si>
  <si>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</si>
  <si>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</si>
  <si>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</si>
  <si>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</si>
  <si>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</si>
  <si>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</si>
  <si>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</si>
  <si>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</si>
  <si>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</si>
  <si>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</si>
  <si>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</si>
  <si>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</si>
  <si>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</si>
  <si>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</si>
  <si>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</si>
  <si>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</si>
  <si>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</si>
  <si>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</si>
  <si>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</si>
  <si>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</si>
  <si>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</si>
  <si>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</si>
  <si>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</si>
  <si>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</si>
  <si>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</si>
  <si>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</si>
  <si>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</si>
  <si>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</si>
  <si>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</si>
  <si>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</si>
  <si>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</si>
  <si>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</si>
  <si>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</si>
  <si>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</si>
  <si>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</si>
  <si>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</si>
  <si>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</si>
  <si>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</si>
  <si>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</si>
  <si>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</si>
  <si>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</si>
  <si>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</si>
  <si>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</si>
  <si>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</si>
  <si>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</si>
  <si>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</si>
  <si>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</si>
  <si>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</si>
  <si>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</si>
  <si>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</si>
  <si>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</si>
  <si>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</si>
  <si>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</si>
  <si>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</si>
  <si>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</si>
  <si>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</si>
  <si>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</si>
  <si>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</si>
  <si>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</si>
  <si>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</si>
  <si>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</si>
  <si>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</si>
  <si>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</si>
  <si>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</si>
  <si>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</si>
  <si>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</si>
  <si>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</si>
  <si>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</si>
  <si>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</si>
  <si>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</si>
  <si>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</si>
  <si>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</si>
  <si>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</si>
  <si>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</si>
  <si>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</si>
  <si>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</si>
  <si>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</si>
  <si>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28th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</si>
</sst>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93.51</v>
          </cell>
        </row>
        <row r="6">
          <cell r="B6" t="str">
            <v>GBP (イギリスポンド)</v>
          </cell>
          <cell r="C6">
            <v>144.37</v>
          </cell>
        </row>
        <row r="7">
          <cell r="B7" t="str">
            <v>CAD (カナダドル)</v>
          </cell>
          <cell r="C7">
            <v>92.05</v>
          </cell>
        </row>
        <row r="8">
          <cell r="B8" t="str">
            <v>CHF (スイスフラン)</v>
          </cell>
          <cell r="C8">
            <v>100.53</v>
          </cell>
        </row>
        <row r="9">
          <cell r="B9" t="str">
            <v>SEK (スウェーデン・クローネ)</v>
          </cell>
          <cell r="C9">
            <v>14.79</v>
          </cell>
        </row>
        <row r="10">
          <cell r="B10" t="str">
            <v>EUR (ユーロ)</v>
          </cell>
          <cell r="C10">
            <v>123.15</v>
          </cell>
        </row>
        <row r="11">
          <cell r="B11" t="str">
            <v>DKK (デンマーク・クローネ)</v>
          </cell>
          <cell r="C11">
            <v>16.61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16.579999999999998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26.14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25.91</v>
          </cell>
        </row>
        <row r="19">
          <cell r="B19" t="str">
            <v>AUD (オーストラリアドル)</v>
          </cell>
          <cell r="C19">
            <v>96.86</v>
          </cell>
        </row>
        <row r="20">
          <cell r="B20" t="str">
            <v>HKD (香港ドル)</v>
          </cell>
          <cell r="C20">
            <v>12.36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25.51</v>
          </cell>
        </row>
        <row r="23">
          <cell r="B23" t="str">
            <v>CNY (中国元)（*）</v>
          </cell>
          <cell r="C23">
            <v>15.17</v>
          </cell>
        </row>
        <row r="24">
          <cell r="B24" t="str">
            <v>KWD (クウェート・ディナール)</v>
          </cell>
          <cell r="C24">
            <v>335.35</v>
          </cell>
        </row>
        <row r="25">
          <cell r="B25" t="str">
            <v>KRW (韓国ウォン)（*）</v>
          </cell>
          <cell r="C25">
            <v>8.7799999999999994</v>
          </cell>
        </row>
        <row r="26">
          <cell r="B26" t="str">
            <v>SGD (シンガポール・ドル)</v>
          </cell>
          <cell r="C26">
            <v>75.67</v>
          </cell>
        </row>
        <row r="27">
          <cell r="B27" t="str">
            <v>NZD (ニュージーランド・ドル)</v>
          </cell>
          <cell r="C27">
            <v>78.72</v>
          </cell>
        </row>
        <row r="28">
          <cell r="B28" t="str">
            <v>ZAR (南アフリカ・ランド)</v>
          </cell>
          <cell r="C28">
            <v>11.98</v>
          </cell>
        </row>
        <row r="29">
          <cell r="B29" t="str">
            <v>CZK (チェコ・コルナ)</v>
          </cell>
          <cell r="C29">
            <v>4.87</v>
          </cell>
        </row>
        <row r="30">
          <cell r="B30" t="str">
            <v>MXN (メキシコ・ペソ)</v>
          </cell>
          <cell r="C30">
            <v>8.26</v>
          </cell>
        </row>
        <row r="31">
          <cell r="B31" t="str">
            <v>TRY (トルコ・リラ)</v>
          </cell>
          <cell r="C31">
            <v>54.01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0.97850000000000004</v>
      </c>
      <c r="G6" s="18">
        <v>6.2272000000000007</v>
      </c>
      <c r="H6" s="18">
        <v>0.76380000000000003</v>
      </c>
      <c r="I6" s="18">
        <v>7.7577000000000007</v>
      </c>
      <c r="J6" s="18">
        <v>91.850000000000009</v>
      </c>
      <c r="K6" s="18">
        <v>0.6623</v>
      </c>
    </row>
    <row r="7" spans="1:18">
      <c r="A7" s="10">
        <v>1</v>
      </c>
      <c r="B7" s="16" t="s">
        <v>18</v>
      </c>
      <c r="C7" s="16" t="s">
        <v>10</v>
      </c>
      <c r="D7" s="19">
        <v>0.97502</v>
      </c>
      <c r="E7" s="19">
        <v>1.02545</v>
      </c>
      <c r="F7" s="17">
        <v>1</v>
      </c>
      <c r="G7" s="19">
        <v>6.44435</v>
      </c>
      <c r="H7" s="19">
        <v>0.78458000000000006</v>
      </c>
      <c r="I7" s="19">
        <v>7.9550599999999996</v>
      </c>
      <c r="J7" s="19">
        <v>94.35</v>
      </c>
      <c r="K7" s="19">
        <v>0.67610999999999999</v>
      </c>
    </row>
    <row r="8" spans="1:18">
      <c r="A8" s="10">
        <v>2</v>
      </c>
      <c r="B8" s="16" t="s">
        <v>19</v>
      </c>
      <c r="C8" s="16" t="s">
        <v>11</v>
      </c>
      <c r="D8" s="19">
        <v>6.2842000000000002</v>
      </c>
      <c r="E8" s="19">
        <v>0.15912924477260432</v>
      </c>
      <c r="F8" s="19">
        <v>0.15564929101747943</v>
      </c>
      <c r="G8" s="17">
        <v>1</v>
      </c>
      <c r="H8" s="19">
        <v>0.12187244829561382</v>
      </c>
      <c r="I8" s="19">
        <v>1.2345679012345678</v>
      </c>
      <c r="J8" s="19">
        <v>14.683425349465523</v>
      </c>
      <c r="K8" s="19">
        <v>0.10516795322129441</v>
      </c>
    </row>
    <row r="9" spans="1:18">
      <c r="A9" s="10">
        <v>3</v>
      </c>
      <c r="B9" s="16" t="s">
        <v>20</v>
      </c>
      <c r="C9" s="16" t="s">
        <v>12</v>
      </c>
      <c r="D9" s="19">
        <v>0.76470138410950517</v>
      </c>
      <c r="E9" s="19">
        <v>1.3077000000000001</v>
      </c>
      <c r="F9" s="19">
        <v>1.2763</v>
      </c>
      <c r="G9" s="19">
        <v>8.1480999999999995</v>
      </c>
      <c r="H9" s="17">
        <v>1</v>
      </c>
      <c r="I9" s="19">
        <v>10.146699999999999</v>
      </c>
      <c r="J9" s="19">
        <v>120.2</v>
      </c>
      <c r="K9" s="19">
        <v>0.86329999999999996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7.7679</v>
      </c>
      <c r="E10" s="19">
        <v>0.12873492192226985</v>
      </c>
      <c r="F10" s="19">
        <v>0.1260248974787459</v>
      </c>
      <c r="G10" s="19">
        <v>0.79713033080908735</v>
      </c>
      <c r="H10" s="19">
        <v>9.818244654947611E-2</v>
      </c>
      <c r="I10" s="17">
        <v>1</v>
      </c>
      <c r="J10" s="19">
        <v>11.789672247111529</v>
      </c>
      <c r="K10" s="19">
        <v>8.512666848270227E-2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93.51</v>
      </c>
      <c r="E11" s="40">
        <f>1/D11</f>
        <v>1.0694043417816275E-2</v>
      </c>
      <c r="F11" s="40">
        <f>1/VLOOKUP("AUD (オーストラリアドル)",[1]Sheet1!$B$5:$C$33,2,0)</f>
        <v>1.0324179227751393E-2</v>
      </c>
      <c r="G11" s="40">
        <f>1/VLOOKUP("CNY (中国元)（*）",[1]Sheet1!$B$5:$C$33,2,0)</f>
        <v>6.5919578114700061E-2</v>
      </c>
      <c r="H11" s="40">
        <f>1/VLOOKUP("EUR (ユーロ)",[1]Sheet1!$B$5:$C$33,2,0)</f>
        <v>8.1201786439301666E-3</v>
      </c>
      <c r="I11" s="40">
        <f>1/VLOOKUP("HKD (香港ドル)",[1]Sheet1!$B$5:$C$33,2,0)</f>
        <v>8.0906148867313926E-2</v>
      </c>
      <c r="J11" s="41">
        <v>1</v>
      </c>
      <c r="K11" s="40">
        <f>1/VLOOKUP("GBP (イギリスポンド)",[1]Sheet1!$B$5:$C$33,2,0)</f>
        <v>6.926646810279144E-3</v>
      </c>
    </row>
    <row r="12" spans="1:18">
      <c r="A12" s="10">
        <v>6</v>
      </c>
      <c r="B12" s="16" t="s">
        <v>23</v>
      </c>
      <c r="C12" s="16" t="s">
        <v>15</v>
      </c>
      <c r="D12" s="19">
        <v>0.66185717122245025</v>
      </c>
      <c r="E12" s="19">
        <v>1.5108999999999999</v>
      </c>
      <c r="F12" s="19">
        <v>1.4697</v>
      </c>
      <c r="G12" s="19">
        <v>9.4184999999999999</v>
      </c>
      <c r="H12" s="19">
        <v>1.1435</v>
      </c>
      <c r="I12" s="19">
        <v>11.7194</v>
      </c>
      <c r="J12" s="19">
        <v>141.72239999999999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1.0255000000000001</v>
      </c>
      <c r="E14" s="25">
        <v>0.97560000000000002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5.70383</v>
      </c>
      <c r="E15" s="25">
        <v>0.17532079322139685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54.68</v>
      </c>
      <c r="E16" s="25">
        <v>1.8288222384784197E-2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3.1360000000000001</v>
      </c>
      <c r="E18" s="25">
        <v>0.31887755102040816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1.2038199999999999</v>
      </c>
      <c r="E19" s="25">
        <v>0.83043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</v>
      </c>
      <c r="E21" s="25">
        <v>2.4390243902439025E-2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3.1871200000000002</v>
      </c>
      <c r="E22" s="25">
        <v>0.31376289565501142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30.335999999999999</v>
      </c>
      <c r="E23" s="25">
        <v>3.2964135021097046E-2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1.2388999999999999</v>
      </c>
      <c r="E24" s="25">
        <v>0.8071676487206394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1098.5999999999999</v>
      </c>
      <c r="E25" s="25">
        <v>9.1024940833788468E-4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129.05000000000001</v>
      </c>
      <c r="E26" s="25">
        <v>7.7489345215032927E-3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6.4689100000000002</v>
      </c>
      <c r="E27" s="25">
        <v>0.15458554841542083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0.93040999999999996</v>
      </c>
      <c r="E28" s="25">
        <v>1.07479498285702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29.852</v>
      </c>
      <c r="E29" s="25">
        <v>3.3498593059091517E-2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</v>
      </c>
      <c r="E30" s="25">
        <v>3.3333333333333333E-2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1.80752</v>
      </c>
      <c r="E31" s="25">
        <v>0.55324422413030006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20940</v>
      </c>
      <c r="E33" s="25">
        <v>4.7755491881566381E-5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1.2391000000000001</v>
      </c>
      <c r="E35" s="25">
        <v>0.80710000000000004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1.4956</v>
      </c>
      <c r="E36" s="25">
        <v>0.66862797539449048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1818.6000000000001</v>
      </c>
      <c r="E37" s="25">
        <v>5.5000000000000003E-4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6.7380000000000004</v>
      </c>
      <c r="E38" s="25">
        <v>0.14848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3.7291000000000003</v>
      </c>
      <c r="E40" s="25">
        <v>0.26859299999999997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0.28361000000000003</v>
      </c>
      <c r="E42" s="25">
        <v>3.5322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0.53800000000000003</v>
      </c>
      <c r="E43" s="25">
        <v>1.8587360594795539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2.6374</v>
      </c>
      <c r="E44" s="25">
        <v>0.37916129521498448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0.12526599999999999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12.8329</v>
      </c>
      <c r="E46" s="25">
        <v>7.7935999999999991E-2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5.7042900000000003</v>
      </c>
      <c r="E47" s="25">
        <v>0.17530665516655008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3.6409000000000002</v>
      </c>
      <c r="E49" s="25">
        <v>0.27471000000000001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3.3478599999999998</v>
      </c>
      <c r="E50" s="25">
        <v>0.29869827292658596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8.1430000000000007</v>
      </c>
      <c r="E52" s="25">
        <v>0.12285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93A30-BF3E-45CE-8493-FB9D446948D2}"/>
</file>

<file path=customXml/itemProps2.xml><?xml version="1.0" encoding="utf-8"?>
<ds:datastoreItem xmlns:ds="http://schemas.openxmlformats.org/officeDocument/2006/customXml" ds:itemID="{C3AC06AE-AA7B-4FF4-ADDC-2C6DD6510421}"/>
</file>

<file path=customXml/itemProps3.xml><?xml version="1.0" encoding="utf-8"?>
<ds:datastoreItem xmlns:ds="http://schemas.openxmlformats.org/officeDocument/2006/customXml" ds:itemID="{DC528BF7-7B10-4A4D-8AAA-2193F1CB3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2013-02-28T02:01:41Z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5000</vt:r8>
  </property>
</Properties>
</file>