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8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<sst xmlns="http://schemas.openxmlformats.org/spreadsheetml/2006/main" count="166" uniqueCount="155">
  <si>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</si>
  <si>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</si>
  <si>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</si>
  <si>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</si>
  <si>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</si>
  <si>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</si>
  <si>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</si>
  <si>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</si>
  <si>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</si>
  <si>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</si>
  <si>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</si>
  <si>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</si>
  <si>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</si>
  <si>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</si>
  <si>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</si>
  <si>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</si>
  <si>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</si>
  <si>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</si>
  <si>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</si>
  <si>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</si>
  <si>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</si>
  <si>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</si>
  <si>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</si>
  <si>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</si>
  <si>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</si>
  <si>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</si>
  <si>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</si>
  <si>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</si>
  <si>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</si>
  <si>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</si>
  <si>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</si>
  <si>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</si>
  <si>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</si>
  <si>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</si>
  <si>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</si>
  <si>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</si>
  <si>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</si>
  <si>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</si>
  <si>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</si>
  <si>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</si>
  <si>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</si>
  <si>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</si>
  <si>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</si>
  <si>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</si>
  <si>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</si>
  <si>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</si>
  <si>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</si>
  <si>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</si>
  <si>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</si>
  <si>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</si>
  <si>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</si>
  <si>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</si>
  <si>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</si>
  <si>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</si>
  <si>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</si>
  <si>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</si>
  <si>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</si>
  <si>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</si>
  <si>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</si>
  <si>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</si>
  <si>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</si>
  <si>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</si>
  <si>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</si>
  <si>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</si>
  <si>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</si>
  <si>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</si>
  <si>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</si>
  <si>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</si>
  <si>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</si>
  <si>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</si>
  <si>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</si>
  <si>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</si>
  <si>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</si>
  <si>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</si>
  <si>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</si>
  <si>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</si>
  <si>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</si>
  <si>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</si>
  <si>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</si>
  <si>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</si>
  <si>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</si>
  <si>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</si>
  <si>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</si>
  <si>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</si>
  <si>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</si>
  <si>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</si>
  <si>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</si>
  <si>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</si>
  <si>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</si>
  <si>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</si>
  <si>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</si>
  <si>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</si>
  <si>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</si>
  <si>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</si>
  <si>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</si>
  <si>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</si>
  <si>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</si>
  <si>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</si>
  <si>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</si>
  <si>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</si>
  <si>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</si>
  <si>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</si>
  <si>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</si>
  <si>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</si>
  <si>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</si>
  <si>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</si>
  <si>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</si>
  <si>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</si>
  <si>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</si>
  <si>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</si>
  <si>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</si>
  <si>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</si>
  <si>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</si>
  <si>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</si>
  <si>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</si>
  <si>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</si>
  <si>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</si>
  <si>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</si>
  <si>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</si>
  <si>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</si>
  <si>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</si>
  <si>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</si>
  <si>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</si>
  <si>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</si>
  <si>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</si>
  <si>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</si>
  <si>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</si>
  <si>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</si>
  <si>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</si>
  <si>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</si>
  <si>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</si>
  <si>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</si>
  <si>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</si>
  <si>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</si>
  <si>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</si>
  <si>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</si>
  <si>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</si>
  <si>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</si>
  <si>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</si>
  <si>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</si>
  <si>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</si>
  <si>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</si>
  <si>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</si>
  <si>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</si>
  <si>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</si>
  <si>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</si>
  <si>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</si>
  <si>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</si>
  <si>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</si>
  <si>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</si>
  <si>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</si>
  <si>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</si>
  <si>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</si>
  <si>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</si>
  <si>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28th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</si>
</sst>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95.32</v>
          </cell>
        </row>
        <row r="6">
          <cell r="B6" t="str">
            <v>GBP (イギリスポンド)</v>
          </cell>
          <cell r="C6">
            <v>146.82</v>
          </cell>
        </row>
        <row r="7">
          <cell r="B7" t="str">
            <v>CAD (カナダドル)</v>
          </cell>
          <cell r="C7">
            <v>94.46</v>
          </cell>
        </row>
        <row r="8">
          <cell r="B8" t="str">
            <v>CHF (スイスフラン)</v>
          </cell>
          <cell r="C8">
            <v>99.83</v>
          </cell>
        </row>
        <row r="9">
          <cell r="B9" t="str">
            <v>SEK (スウェーデン・クローネ)</v>
          </cell>
          <cell r="C9">
            <v>14.86</v>
          </cell>
        </row>
        <row r="10">
          <cell r="B10" t="str">
            <v>EUR (ユーロ)</v>
          </cell>
          <cell r="C10">
            <v>122.01</v>
          </cell>
        </row>
        <row r="11">
          <cell r="B11" t="str">
            <v>DKK (デンマーク・クローネ)</v>
          </cell>
          <cell r="C11">
            <v>16.47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26.64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26.32</v>
          </cell>
        </row>
        <row r="19">
          <cell r="B19" t="str">
            <v>AUD (オーストラリアドル)</v>
          </cell>
          <cell r="C19">
            <v>100.6</v>
          </cell>
        </row>
        <row r="20">
          <cell r="B20" t="str">
            <v>HKD (香港ドル)</v>
          </cell>
          <cell r="C20">
            <v>12.58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25.91</v>
          </cell>
        </row>
        <row r="23">
          <cell r="B23" t="str">
            <v>CNY (中国元)（*）</v>
          </cell>
          <cell r="C23">
            <v>15.49</v>
          </cell>
        </row>
        <row r="24">
          <cell r="B24" t="str">
            <v>KWD (クウェート・ディナール)</v>
          </cell>
          <cell r="C24">
            <v>339.76</v>
          </cell>
        </row>
        <row r="25">
          <cell r="B25" t="str">
            <v>KRW (韓国ウォン)（*）</v>
          </cell>
          <cell r="C25">
            <v>8.7200000000000006</v>
          </cell>
        </row>
        <row r="26">
          <cell r="B26" t="str">
            <v>SGD (シンガポール・ドル)</v>
          </cell>
          <cell r="C26">
            <v>76.77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11.69</v>
          </cell>
        </row>
        <row r="29">
          <cell r="B29" t="str">
            <v>CZK (チェコ・コルナ)</v>
          </cell>
          <cell r="C29">
            <v>4.8</v>
          </cell>
        </row>
        <row r="30">
          <cell r="B30" t="str">
            <v>MXN (メキシコ・ペソ)</v>
          </cell>
          <cell r="C30">
            <v>8.65</v>
          </cell>
        </row>
        <row r="31">
          <cell r="B31" t="str">
            <v>TRY (トルコ・リラ)</v>
          </cell>
          <cell r="C31">
            <v>54.54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0.95530000000000004</v>
      </c>
      <c r="G6" s="18">
        <v>6.2130000000000001</v>
      </c>
      <c r="H6" s="18">
        <v>0.77990000000000004</v>
      </c>
      <c r="I6" s="18">
        <v>7.7618</v>
      </c>
      <c r="J6" s="18">
        <v>94.73</v>
      </c>
      <c r="K6" s="18">
        <v>0.66020000000000001</v>
      </c>
    </row>
    <row r="7" spans="1:18">
      <c r="A7" s="10">
        <v>1</v>
      </c>
      <c r="B7" s="16" t="s">
        <v>18</v>
      </c>
      <c r="C7" s="16" t="s">
        <v>10</v>
      </c>
      <c r="D7" s="19">
        <v>0.95487999999999995</v>
      </c>
      <c r="E7" s="19">
        <v>1.0470900000000001</v>
      </c>
      <c r="F7" s="17">
        <v>1</v>
      </c>
      <c r="G7" s="19">
        <v>6.5651799999999998</v>
      </c>
      <c r="H7" s="19">
        <v>0.81401000000000001</v>
      </c>
      <c r="I7" s="19">
        <v>8.1257099999999998</v>
      </c>
      <c r="J7" s="19">
        <v>98.71</v>
      </c>
      <c r="K7" s="19">
        <v>0.69016999999999995</v>
      </c>
    </row>
    <row r="8" spans="1:18">
      <c r="A8" s="10">
        <v>2</v>
      </c>
      <c r="B8" s="16" t="s">
        <v>19</v>
      </c>
      <c r="C8" s="16" t="s">
        <v>11</v>
      </c>
      <c r="D8" s="19">
        <v>6.2727000000000004</v>
      </c>
      <c r="E8" s="19">
        <v>0.15942098298978111</v>
      </c>
      <c r="F8" s="19">
        <v>0.15214216163583252</v>
      </c>
      <c r="G8" s="17">
        <v>1</v>
      </c>
      <c r="H8" s="19">
        <v>0.12391880839673844</v>
      </c>
      <c r="I8" s="19">
        <v>1.2370113805047007</v>
      </c>
      <c r="J8" s="19">
        <v>15.11418768798271</v>
      </c>
      <c r="K8" s="19">
        <v>0.10514473172321701</v>
      </c>
    </row>
    <row r="9" spans="1:18">
      <c r="A9" s="10">
        <v>3</v>
      </c>
      <c r="B9" s="16" t="s">
        <v>20</v>
      </c>
      <c r="C9" s="16" t="s">
        <v>12</v>
      </c>
      <c r="D9" s="19">
        <v>0.77754451442345074</v>
      </c>
      <c r="E9" s="19">
        <v>1.2861</v>
      </c>
      <c r="F9" s="19">
        <v>1.2262999999999999</v>
      </c>
      <c r="G9" s="19">
        <v>7.9898999999999996</v>
      </c>
      <c r="H9" s="17">
        <v>1</v>
      </c>
      <c r="I9" s="19">
        <v>9.98</v>
      </c>
      <c r="J9" s="19">
        <v>121.25</v>
      </c>
      <c r="K9" s="19">
        <v>0.84899999999999998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7.7718999999999996</v>
      </c>
      <c r="E10" s="19">
        <v>0.12866866531993465</v>
      </c>
      <c r="F10" s="19">
        <v>0.12281481736208509</v>
      </c>
      <c r="G10" s="19">
        <v>0.7948493760432398</v>
      </c>
      <c r="H10" s="19">
        <v>0.10013799015042729</v>
      </c>
      <c r="I10" s="17">
        <v>1</v>
      </c>
      <c r="J10" s="19">
        <v>12.14329083181542</v>
      </c>
      <c r="K10" s="19">
        <v>8.4722787040802494E-2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95.32</v>
      </c>
      <c r="E11" s="41">
        <f>1/D11</f>
        <v>1.0490977759127152E-2</v>
      </c>
      <c r="F11" s="41">
        <f>1/VLOOKUP("AUD (オーストラリアドル)",[1]Sheet1!$B$5:$C$33,2,0)</f>
        <v>9.9403578528827041E-3</v>
      </c>
      <c r="G11" s="41">
        <f>1/VLOOKUP("CNY (中国元)（*）",[1]Sheet1!$B$5:$C$33,2,0)</f>
        <v>6.4557779212395097E-2</v>
      </c>
      <c r="H11" s="41">
        <f>1/VLOOKUP("EUR (ユーロ)",[1]Sheet1!$B$5:$C$33,2,0)</f>
        <v>8.1960495041390052E-3</v>
      </c>
      <c r="I11" s="41">
        <f>1/VLOOKUP("HKD (香港ドル)",[1]Sheet1!$B$5:$C$33,2,0)</f>
        <v>7.9491255961844198E-2</v>
      </c>
      <c r="J11" s="42">
        <v>1</v>
      </c>
      <c r="K11" s="41">
        <f>1/VLOOKUP("GBP (イギリスポンド)",[1]Sheet1!$B$5:$C$33,2,0)</f>
        <v>6.811061163329247E-3</v>
      </c>
    </row>
    <row r="12" spans="1:18">
      <c r="A12" s="10">
        <v>6</v>
      </c>
      <c r="B12" s="16" t="s">
        <v>23</v>
      </c>
      <c r="C12" s="16" t="s">
        <v>15</v>
      </c>
      <c r="D12" s="19">
        <v>0.65863136402555489</v>
      </c>
      <c r="E12" s="19">
        <v>1.5183</v>
      </c>
      <c r="F12" s="19">
        <v>1.4525999999999999</v>
      </c>
      <c r="G12" s="19">
        <v>9.4293999999999993</v>
      </c>
      <c r="H12" s="19">
        <v>1.1786000000000001</v>
      </c>
      <c r="I12" s="19">
        <v>11.7844</v>
      </c>
      <c r="J12" s="19">
        <v>143.2364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1.0170000000000001</v>
      </c>
      <c r="E14" s="25">
        <v>0.98370000000000002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5.79481</v>
      </c>
      <c r="E15" s="25">
        <v>0.17256821189995875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55.03</v>
      </c>
      <c r="E16" s="25">
        <v>1.8171906232963837E-2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10200</v>
      </c>
      <c r="E17" s="25">
        <v>9.8039215686274506E-5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3.1309999999999998</v>
      </c>
      <c r="E18" s="25">
        <v>0.31938677738741617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1.19594</v>
      </c>
      <c r="E19" s="25">
        <v>0.83591000000000004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</v>
      </c>
      <c r="E20" s="25">
        <v>1.0141987829614604E-2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3.2481900000000001</v>
      </c>
      <c r="E22" s="25">
        <v>0.30786376412709848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30.873000000000001</v>
      </c>
      <c r="E23" s="25">
        <v>3.2390762154633497E-2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1.2410000000000001</v>
      </c>
      <c r="E24" s="25">
        <v>0.80580177276389997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1118.7</v>
      </c>
      <c r="E25" s="25">
        <v>8.9389469920443372E-4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</v>
      </c>
      <c r="E26" s="25">
        <v>7.7881619937694704E-3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6.4972399999999997</v>
      </c>
      <c r="E27" s="25">
        <v>0.15391150703991233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0.94930000000000003</v>
      </c>
      <c r="E28" s="25">
        <v>1.0534077741493733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30.091999999999999</v>
      </c>
      <c r="E29" s="25">
        <v>3.3231423634188489E-2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29.49</v>
      </c>
      <c r="E30" s="25">
        <v>3.39097999321804E-2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1.81837</v>
      </c>
      <c r="E31" s="25">
        <v>0.54994308089112776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0.27229399999999998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0.37700000000000006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1.2439</v>
      </c>
      <c r="E35" s="25">
        <v>0.80386000000000002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1.5207200000000001</v>
      </c>
      <c r="E36" s="25">
        <v>0.65758325003945495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1830.8</v>
      </c>
      <c r="E37" s="25">
        <v>5.463E-4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6.7989000000000006</v>
      </c>
      <c r="E38" s="25">
        <v>0.14710000000000001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3.6416000000000004</v>
      </c>
      <c r="E40" s="25">
        <v>0.275005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0.28524000000000005</v>
      </c>
      <c r="E42" s="25">
        <v>3.5100000000000002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0.54600000000000004</v>
      </c>
      <c r="E43" s="25">
        <v>1.8315018315018314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2.6842000000000001</v>
      </c>
      <c r="E44" s="25">
        <v>0.37255048059011991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12.363100000000001</v>
      </c>
      <c r="E46" s="25">
        <v>8.0905999999999992E-2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5.8296400000000004</v>
      </c>
      <c r="E47" s="25">
        <v>0.17153717896816956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2.5977400000000004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3.4344100000000002</v>
      </c>
      <c r="E50" s="25">
        <v>0.29117082701249997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2F424-12DD-41A7-85F7-CABA3D71F628}"/>
</file>

<file path=customXml/itemProps2.xml><?xml version="1.0" encoding="utf-8"?>
<ds:datastoreItem xmlns:ds="http://schemas.openxmlformats.org/officeDocument/2006/customXml" ds:itemID="{F481C676-BB26-4385-B3B0-AB346B129678}"/>
</file>

<file path=customXml/itemProps3.xml><?xml version="1.0" encoding="utf-8"?>
<ds:datastoreItem xmlns:ds="http://schemas.openxmlformats.org/officeDocument/2006/customXml" ds:itemID="{84E38CB9-FD5A-4B5E-BA43-C5F84D7B6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2013-03-28T01:58:35Z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7800</vt:r8>
  </property>
</Properties>
</file>