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9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<sst xmlns="http://schemas.openxmlformats.org/spreadsheetml/2006/main" count="166" uniqueCount="155">
  <si>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</si>
  <si>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</si>
  <si>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</si>
  <si>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</si>
  <si>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</si>
  <si>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</si>
  <si>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</si>
  <si>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</si>
  <si>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</si>
  <si>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</si>
  <si>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</si>
  <si>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</si>
  <si>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</si>
  <si>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</si>
  <si>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</si>
  <si>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</si>
  <si>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</si>
  <si>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</si>
  <si>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</si>
  <si>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</si>
  <si>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</si>
  <si>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</si>
  <si>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</si>
  <si>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</si>
  <si>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</si>
  <si>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</si>
  <si>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</si>
  <si>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</si>
  <si>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</si>
  <si>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</si>
  <si>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</si>
  <si>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</si>
  <si>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</si>
  <si>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</si>
  <si>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</si>
  <si>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</si>
  <si>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</si>
  <si>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</si>
  <si>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</si>
  <si>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</si>
  <si>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</si>
  <si>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</si>
  <si>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</si>
  <si>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</si>
  <si>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</si>
  <si>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</si>
  <si>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</si>
  <si>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</si>
  <si>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</si>
  <si>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</si>
  <si>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</si>
  <si>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</si>
  <si>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</si>
  <si>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</si>
  <si>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</si>
  <si>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</si>
  <si>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</si>
  <si>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</si>
  <si>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</si>
  <si>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</si>
  <si>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</si>
  <si>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</si>
  <si>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</si>
  <si>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</si>
  <si>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</si>
  <si>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</si>
  <si>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</si>
  <si>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</si>
  <si>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</si>
  <si>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</si>
  <si>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</si>
  <si>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</si>
  <si>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</si>
  <si>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</si>
  <si>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</si>
  <si>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</si>
  <si>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</si>
  <si>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</si>
  <si>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</si>
  <si>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</si>
  <si>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</si>
  <si>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</si>
  <si>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</si>
  <si>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</si>
  <si>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</si>
  <si>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</si>
  <si>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</si>
  <si>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</si>
  <si>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</si>
  <si>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</si>
  <si>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</si>
  <si>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</si>
  <si>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</si>
  <si>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</si>
  <si>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</si>
  <si>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</si>
  <si>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</si>
  <si>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</si>
  <si>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</si>
  <si>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</si>
  <si>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</si>
  <si>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</si>
  <si>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</si>
  <si>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</si>
  <si>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</si>
  <si>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</si>
  <si>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</si>
  <si>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</si>
  <si>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</si>
  <si>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</si>
  <si>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</si>
  <si>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</si>
  <si>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</si>
  <si>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</si>
  <si>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</si>
  <si>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</si>
  <si>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</si>
  <si>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</si>
  <si>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</si>
  <si>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</si>
  <si>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</si>
  <si>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</si>
  <si>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</si>
  <si>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</si>
  <si>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</si>
  <si>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</si>
  <si>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</si>
  <si>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</si>
  <si>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</si>
  <si>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</si>
  <si>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</si>
  <si>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</si>
  <si>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</si>
  <si>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</si>
  <si>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</si>
  <si>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</si>
  <si>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</si>
  <si>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</si>
  <si>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</si>
  <si>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</si>
  <si>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</si>
  <si>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</si>
  <si>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</si>
  <si>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</si>
  <si>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</si>
  <si>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</si>
  <si>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</si>
  <si>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</si>
  <si>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</si>
  <si>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</si>
  <si>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</si>
  <si>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</si>
  <si>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</si>
  <si>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</si>
  <si>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29th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</si>
</sst>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95.05</v>
          </cell>
        </row>
        <row r="6">
          <cell r="B6" t="str">
            <v>GBP (イギリスポンド)</v>
          </cell>
          <cell r="C6">
            <v>147.16</v>
          </cell>
        </row>
        <row r="7">
          <cell r="B7" t="str">
            <v>CAD (カナダドル)</v>
          </cell>
          <cell r="C7">
            <v>94.18</v>
          </cell>
        </row>
        <row r="8">
          <cell r="B8" t="str">
            <v>CHF (スイスフラン)</v>
          </cell>
          <cell r="C8">
            <v>100.1</v>
          </cell>
        </row>
        <row r="9">
          <cell r="B9" t="str">
            <v>SEK (スウェーデン・クローネ)</v>
          </cell>
          <cell r="C9">
            <v>14.85</v>
          </cell>
        </row>
        <row r="10">
          <cell r="B10" t="str">
            <v>EUR (ユーロ)</v>
          </cell>
          <cell r="C10">
            <v>122.23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16.43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26.57</v>
          </cell>
        </row>
        <row r="17">
          <cell r="B17" t="str">
            <v>THB (タイ・バーツ)</v>
          </cell>
          <cell r="C17">
            <v>3.28</v>
          </cell>
        </row>
        <row r="18">
          <cell r="B18" t="str">
            <v>AED (ＵＡＥ・ディルハム)</v>
          </cell>
          <cell r="C18">
            <v>26.33</v>
          </cell>
        </row>
        <row r="19">
          <cell r="B19" t="str">
            <v>AUD (オーストラリアドル)</v>
          </cell>
          <cell r="C19">
            <v>99.93</v>
          </cell>
        </row>
        <row r="20">
          <cell r="B20" t="str">
            <v>HKD (香港ドル)</v>
          </cell>
          <cell r="C20">
            <v>12.55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25.85</v>
          </cell>
        </row>
        <row r="23">
          <cell r="B23" t="str">
            <v>CNY (中国元)（*）</v>
          </cell>
          <cell r="C23">
            <v>15.46</v>
          </cell>
        </row>
        <row r="24">
          <cell r="B24" t="str">
            <v>KWD (クウェート・ディナール)</v>
          </cell>
          <cell r="C24">
            <v>338.35</v>
          </cell>
        </row>
        <row r="25">
          <cell r="B25" t="str">
            <v>KRW (韓国ウォン)（*）</v>
          </cell>
          <cell r="C25">
            <v>8.68</v>
          </cell>
        </row>
        <row r="26">
          <cell r="B26" t="str">
            <v>SGD (シンガポール・ドル)</v>
          </cell>
          <cell r="C26">
            <v>76.62</v>
          </cell>
        </row>
        <row r="27">
          <cell r="B27" t="str">
            <v>NZD (ニュージーランド・ドル)</v>
          </cell>
          <cell r="C27">
            <v>80.72</v>
          </cell>
        </row>
        <row r="28">
          <cell r="B28" t="str">
            <v>ZAR (南アフリカ・ランド)</v>
          </cell>
          <cell r="C28">
            <v>11.7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8.6199999999999992</v>
          </cell>
        </row>
        <row r="31">
          <cell r="B31" t="str">
            <v>TRY (トルコ・リラ)</v>
          </cell>
          <cell r="C31">
            <v>54.5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0.95626</v>
      </c>
      <c r="E7" s="19">
        <v>1.04558</v>
      </c>
      <c r="F7" s="17">
        <v>1</v>
      </c>
      <c r="G7" s="19">
        <v>6.5589899999999997</v>
      </c>
      <c r="H7" s="19">
        <v>0.81583000000000006</v>
      </c>
      <c r="I7" s="19">
        <v>8.1152899999999999</v>
      </c>
      <c r="J7" s="19">
        <v>98.82</v>
      </c>
      <c r="K7" s="19">
        <v>0.69057000000000002</v>
      </c>
    </row>
    <row r="8" spans="1:18">
      <c r="A8" s="10">
        <v>2</v>
      </c>
      <c r="B8" s="16" t="s">
        <v>19</v>
      </c>
      <c r="C8" s="16" t="s">
        <v>11</v>
      </c>
      <c r="D8" s="19">
        <v>6.2742000000000004</v>
      </c>
      <c r="E8" s="19">
        <v>0.15938286952918299</v>
      </c>
      <c r="F8" s="19">
        <v>0.15254133870278846</v>
      </c>
      <c r="G8" s="17">
        <v>1</v>
      </c>
      <c r="H8" s="19">
        <v>0.12471315973261499</v>
      </c>
      <c r="I8" s="19">
        <v>1.2373174956693886</v>
      </c>
      <c r="J8" s="19">
        <v>15.07522537461935</v>
      </c>
      <c r="K8" s="19">
        <v>0.10527978101805548</v>
      </c>
    </row>
    <row r="9" spans="1:18">
      <c r="A9" s="10">
        <v>3</v>
      </c>
      <c r="B9" s="16" t="s">
        <v>20</v>
      </c>
      <c r="C9" s="16" t="s">
        <v>12</v>
      </c>
      <c r="D9" s="19">
        <v>0.78320802005012535</v>
      </c>
      <c r="E9" s="19">
        <v>1.2767999999999999</v>
      </c>
      <c r="F9" s="19">
        <v>1.2234</v>
      </c>
      <c r="G9" s="19">
        <v>7.9340000000000002</v>
      </c>
      <c r="H9" s="17">
        <v>1</v>
      </c>
      <c r="I9" s="19">
        <v>9.9114000000000004</v>
      </c>
      <c r="J9" s="19">
        <v>120.3</v>
      </c>
      <c r="K9" s="19">
        <v>0.84514999999999996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7.7729999999999997</v>
      </c>
      <c r="E10" s="19">
        <v>0.12865045670912131</v>
      </c>
      <c r="F10" s="19">
        <v>0.1232082441100299</v>
      </c>
      <c r="G10" s="19">
        <v>0.79491255961844198</v>
      </c>
      <c r="H10" s="19">
        <v>0.10032585838804436</v>
      </c>
      <c r="I10" s="17">
        <v>1</v>
      </c>
      <c r="J10" s="19">
        <v>12.100677637947724</v>
      </c>
      <c r="K10" s="19">
        <v>8.4722787040802494E-2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95.05</v>
      </c>
      <c r="E11" s="41">
        <f>1/D11</f>
        <v>1.0520778537611783E-2</v>
      </c>
      <c r="F11" s="41">
        <f>1/VLOOKUP("AUD (オーストラリアドル)",[1]Sheet1!$B$5:$C$33,2,0)</f>
        <v>1.0007004903432402E-2</v>
      </c>
      <c r="G11" s="41">
        <f>1/VLOOKUP("CNY (中国元)（*）",[1]Sheet1!$B$5:$C$33,2,0)</f>
        <v>6.4683053040103494E-2</v>
      </c>
      <c r="H11" s="41">
        <f>1/VLOOKUP("EUR (ユーロ)",[1]Sheet1!$B$5:$C$33,2,0)</f>
        <v>8.1812975537920319E-3</v>
      </c>
      <c r="I11" s="41">
        <f>1/VLOOKUP("HKD (香港ドル)",[1]Sheet1!$B$5:$C$33,2,0)</f>
        <v>7.9681274900398405E-2</v>
      </c>
      <c r="J11" s="42">
        <v>1</v>
      </c>
      <c r="K11" s="41">
        <f>1/VLOOKUP("GBP (イギリスポンド)",[1]Sheet1!$B$5:$C$33,2,0)</f>
        <v>6.7953248165262305E-3</v>
      </c>
    </row>
    <row r="12" spans="1:18">
      <c r="A12" s="10">
        <v>6</v>
      </c>
      <c r="B12" s="16" t="s">
        <v>23</v>
      </c>
      <c r="C12" s="16" t="s">
        <v>15</v>
      </c>
      <c r="D12" s="19">
        <v>0.65984823490597155</v>
      </c>
      <c r="E12" s="19">
        <v>1.5155000000000001</v>
      </c>
      <c r="F12" s="19">
        <v>1.4455</v>
      </c>
      <c r="G12" s="19">
        <v>9.4124999999999996</v>
      </c>
      <c r="H12" s="19">
        <v>1.1786000000000001</v>
      </c>
      <c r="I12" s="19">
        <v>11.759499999999999</v>
      </c>
      <c r="J12" s="19">
        <v>142.79040000000001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5.8370899999999999</v>
      </c>
      <c r="E15" s="25">
        <v>0.17131824248041405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3.1280000000000001</v>
      </c>
      <c r="E18" s="25">
        <v>0.31969309462915602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1.1941600000000001</v>
      </c>
      <c r="E19" s="25">
        <v>0.83716000000000002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3.27522</v>
      </c>
      <c r="E22" s="25">
        <v>0.30532300120297262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30.873000000000001</v>
      </c>
      <c r="E23" s="25">
        <v>3.2390762154633497E-2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1.2438</v>
      </c>
      <c r="E24" s="25">
        <v>0.80398777938575328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</v>
      </c>
      <c r="E25" s="25">
        <v>8.9285714285714283E-4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6.5021899999999997</v>
      </c>
      <c r="E27" s="25">
        <v>0.15379433698492354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0.95347999999999999</v>
      </c>
      <c r="E28" s="25">
        <v>1.0487896966900196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30.082000000000001</v>
      </c>
      <c r="E29" s="25">
        <v>3.3242470580413533E-2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1.8226</v>
      </c>
      <c r="E31" s="25">
        <v>0.54866673982223202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1.5318000000000001</v>
      </c>
      <c r="E36" s="25">
        <v>0.65282673978326156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2.6930999999999998</v>
      </c>
      <c r="E44" s="25">
        <v>0.3713192974638892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5.8521299999999998</v>
      </c>
      <c r="E47" s="25">
        <v>0.17087795383902957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3.45669</v>
      </c>
      <c r="E50" s="25">
        <v>0.28929409348249335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6D7BC-5B3E-4C2B-B675-8E74EE367F68}"/>
</file>

<file path=customXml/itemProps2.xml><?xml version="1.0" encoding="utf-8"?>
<ds:datastoreItem xmlns:ds="http://schemas.openxmlformats.org/officeDocument/2006/customXml" ds:itemID="{FEDF283F-5915-4576-B9F0-F2FA770B7112}"/>
</file>

<file path=customXml/itemProps3.xml><?xml version="1.0" encoding="utf-8"?>
<ds:datastoreItem xmlns:ds="http://schemas.openxmlformats.org/officeDocument/2006/customXml" ds:itemID="{8194CFF7-8F3E-4BAC-91EE-01E3C2934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2013-03-29T02:18:07Z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7900</vt:r8>
  </property>
</Properties>
</file>