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1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<sst xmlns="http://schemas.openxmlformats.org/spreadsheetml/2006/main" count="166" uniqueCount="155">
  <si>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</si>
  <si>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</si>
  <si>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</si>
  <si>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</si>
  <si>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</si>
  <si>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</si>
  <si>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</si>
  <si>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</si>
  <si>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</si>
  <si>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</si>
  <si>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</si>
  <si>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</si>
  <si>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</si>
  <si>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</si>
  <si>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</si>
  <si>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</si>
  <si>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</si>
  <si>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</si>
  <si>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</si>
  <si>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</si>
  <si>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</si>
  <si>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</si>
  <si>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</si>
  <si>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</si>
  <si>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</si>
  <si>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</si>
  <si>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</si>
  <si>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</si>
  <si>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</si>
  <si>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</si>
  <si>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</si>
  <si>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</si>
  <si>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</si>
  <si>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</si>
  <si>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</si>
  <si>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</si>
  <si>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</si>
  <si>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</si>
  <si>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</si>
  <si>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</si>
  <si>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</si>
  <si>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</si>
  <si>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</si>
  <si>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</si>
  <si>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</si>
  <si>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</si>
  <si>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</si>
  <si>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</si>
  <si>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</si>
  <si>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</si>
  <si>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</si>
  <si>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</si>
  <si>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</si>
  <si>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</si>
  <si>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</si>
  <si>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</si>
  <si>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</si>
  <si>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</si>
  <si>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</si>
  <si>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</si>
  <si>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</si>
  <si>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</si>
  <si>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</si>
  <si>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</si>
  <si>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</si>
  <si>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</si>
  <si>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</si>
  <si>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</si>
  <si>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</si>
  <si>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</si>
  <si>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</si>
  <si>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</si>
  <si>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</si>
  <si>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</si>
  <si>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</si>
  <si>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</si>
  <si>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</si>
  <si>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</si>
  <si>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</si>
  <si>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</si>
  <si>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</si>
  <si>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</si>
  <si>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</si>
  <si>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</si>
  <si>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</si>
  <si>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</si>
  <si>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</si>
  <si>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</si>
  <si>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</si>
  <si>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</si>
  <si>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</si>
  <si>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</si>
  <si>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</si>
  <si>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</si>
  <si>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</si>
  <si>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</si>
  <si>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</si>
  <si>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</si>
  <si>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</si>
  <si>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</si>
  <si>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</si>
  <si>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</si>
  <si>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</si>
  <si>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</si>
  <si>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</si>
  <si>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</si>
  <si>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</si>
  <si>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</si>
  <si>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</si>
  <si>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</si>
  <si>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</si>
  <si>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</si>
  <si>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</si>
  <si>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</si>
  <si>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</si>
  <si>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</si>
  <si>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</si>
  <si>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</si>
  <si>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</si>
  <si>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</si>
  <si>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</si>
  <si>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</si>
  <si>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</si>
  <si>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</si>
  <si>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</si>
  <si>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</si>
  <si>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</si>
  <si>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</si>
  <si>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</si>
  <si>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</si>
  <si>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</si>
  <si>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</si>
  <si>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</si>
  <si>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</si>
  <si>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</si>
  <si>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</si>
  <si>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</si>
  <si>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</si>
  <si>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</si>
  <si>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</si>
  <si>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</si>
  <si>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</si>
  <si>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</si>
  <si>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</si>
  <si>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</si>
  <si>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</si>
  <si>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</si>
  <si>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</si>
  <si>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</si>
  <si>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</si>
  <si>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</si>
  <si>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</si>
  <si>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</si>
  <si>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</si>
  <si>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31st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</si>
</sst>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99.51</v>
          </cell>
        </row>
        <row r="6">
          <cell r="B6" t="str">
            <v>GBP (イギリスポンド)</v>
          </cell>
          <cell r="C6">
            <v>161.97</v>
          </cell>
        </row>
        <row r="7">
          <cell r="B7" t="str">
            <v>CAD (カナダドル)</v>
          </cell>
          <cell r="C7">
            <v>95.66</v>
          </cell>
        </row>
        <row r="8">
          <cell r="B8" t="str">
            <v>CHF (スイスフラン)</v>
          </cell>
          <cell r="C8">
            <v>110.39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136.77000000000001</v>
          </cell>
        </row>
        <row r="11">
          <cell r="B11" t="str">
            <v>DKK (デンマーク・クローネ)</v>
          </cell>
          <cell r="C11">
            <v>18.440000000000001</v>
          </cell>
        </row>
        <row r="12">
          <cell r="B12" t="str">
            <v>IDR(インドネシア・ルピア)（*）</v>
          </cell>
          <cell r="C12">
            <v>1.01</v>
          </cell>
        </row>
        <row r="13">
          <cell r="B13" t="str">
            <v>NOK (ノルウェー・クローネ)</v>
          </cell>
          <cell r="C13">
            <v>16.989999999999998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27.78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27.55</v>
          </cell>
        </row>
        <row r="19">
          <cell r="B19" t="str">
            <v>AUD (オーストラリアドル)</v>
          </cell>
          <cell r="C19">
            <v>95.61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27.11</v>
          </cell>
        </row>
        <row r="23">
          <cell r="B23" t="str">
            <v>CNY (中国元)（*）</v>
          </cell>
          <cell r="C23">
            <v>16.5</v>
          </cell>
        </row>
        <row r="24">
          <cell r="B24" t="str">
            <v>KWD (クウェート・ディナール)</v>
          </cell>
          <cell r="C24">
            <v>358.2</v>
          </cell>
        </row>
        <row r="25">
          <cell r="B25" t="str">
            <v>KRW (韓国ウォン)（*）</v>
          </cell>
          <cell r="C25">
            <v>9.52</v>
          </cell>
        </row>
        <row r="26">
          <cell r="B26" t="str">
            <v>SGD (シンガポール・ドル)</v>
          </cell>
          <cell r="C26">
            <v>80.36</v>
          </cell>
        </row>
        <row r="27">
          <cell r="B27" t="str">
            <v>NZD (ニュージーランド・ドル)</v>
          </cell>
          <cell r="C27">
            <v>83.33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5.38</v>
          </cell>
        </row>
        <row r="30">
          <cell r="B30" t="str">
            <v>MXN (メキシコ・ペソ)</v>
          </cell>
          <cell r="C30">
            <v>8.61</v>
          </cell>
        </row>
        <row r="31">
          <cell r="B31" t="str">
            <v>TRY (トルコ・リラ)</v>
          </cell>
          <cell r="C31">
            <v>51.89</v>
          </cell>
        </row>
        <row r="32">
          <cell r="B32" t="str">
            <v>RUB (ロシア・ルーブル)</v>
          </cell>
          <cell r="C32">
            <v>3.33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9" sqref="G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1.0528999999999999</v>
      </c>
      <c r="G6" s="18">
        <v>6.0946000000000007</v>
      </c>
      <c r="H6" s="18">
        <v>0.72770000000000001</v>
      </c>
      <c r="I6" s="18">
        <v>7.7530000000000001</v>
      </c>
      <c r="J6" s="18">
        <v>98.3</v>
      </c>
      <c r="K6" s="18">
        <v>0.62350000000000005</v>
      </c>
    </row>
    <row r="7" spans="1:18">
      <c r="A7" s="10">
        <v>1</v>
      </c>
      <c r="B7" s="16" t="s">
        <v>18</v>
      </c>
      <c r="C7" s="16" t="s">
        <v>10</v>
      </c>
      <c r="D7" s="19">
        <v>1.0513600000000001</v>
      </c>
      <c r="E7" s="19">
        <v>0.95096999999999998</v>
      </c>
      <c r="F7" s="17">
        <v>1</v>
      </c>
      <c r="G7" s="19">
        <v>5.8234500000000002</v>
      </c>
      <c r="H7" s="19">
        <v>0.69055999999999995</v>
      </c>
      <c r="I7" s="19">
        <v>7.3730399999999996</v>
      </c>
      <c r="J7" s="19">
        <v>92.98</v>
      </c>
      <c r="K7" s="19">
        <v>0.59111999999999998</v>
      </c>
    </row>
    <row r="8" spans="1:18">
      <c r="A8" s="10">
        <v>2</v>
      </c>
      <c r="B8" s="16" t="s">
        <v>19</v>
      </c>
      <c r="C8" s="16" t="s">
        <v>11</v>
      </c>
      <c r="D8" s="19">
        <v>6.1412000000000004</v>
      </c>
      <c r="E8" s="19">
        <v>0.16283462515469288</v>
      </c>
      <c r="F8" s="19">
        <v>0.17203117204837517</v>
      </c>
      <c r="G8" s="17">
        <v>1</v>
      </c>
      <c r="H8" s="19">
        <v>0.11852413744058979</v>
      </c>
      <c r="I8" s="19">
        <v>1.2624668602449185</v>
      </c>
      <c r="J8" s="19">
        <v>16.023329968434041</v>
      </c>
      <c r="K8" s="19">
        <v>0.1014991423322473</v>
      </c>
    </row>
    <row r="9" spans="1:18">
      <c r="A9" s="10">
        <v>3</v>
      </c>
      <c r="B9" s="16" t="s">
        <v>20</v>
      </c>
      <c r="C9" s="16" t="s">
        <v>12</v>
      </c>
      <c r="D9" s="19">
        <v>0.72632190586868095</v>
      </c>
      <c r="E9" s="19">
        <v>1.3768</v>
      </c>
      <c r="F9" s="19">
        <v>1.4504999999999999</v>
      </c>
      <c r="G9" s="19">
        <v>8.3855000000000004</v>
      </c>
      <c r="H9" s="17">
        <v>1</v>
      </c>
      <c r="I9" s="19">
        <v>10.674899999999999</v>
      </c>
      <c r="J9" s="19">
        <v>134.88</v>
      </c>
      <c r="K9" s="19">
        <v>0.85670000000000002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7.7630999999999997</v>
      </c>
      <c r="E10" s="19">
        <v>0.12881451997269133</v>
      </c>
      <c r="F10" s="19">
        <v>0.13531177185352772</v>
      </c>
      <c r="G10" s="19">
        <v>0.78039644139222719</v>
      </c>
      <c r="H10" s="19">
        <v>9.3574080728230938E-2</v>
      </c>
      <c r="I10" s="17">
        <v>1</v>
      </c>
      <c r="J10" s="19">
        <v>12.627857052658165</v>
      </c>
      <c r="K10" s="19">
        <v>8.0178316576065167E-2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99.51</v>
      </c>
      <c r="E11" s="45">
        <f>1/D11</f>
        <v>1.0049241282283187E-2</v>
      </c>
      <c r="F11" s="45">
        <f>1/VLOOKUP("AUD (オーストラリアドル)",[1]Sheet1!$B$5:$C$33,2,0)</f>
        <v>1.0459156991946449E-2</v>
      </c>
      <c r="G11" s="45">
        <f>1/VLOOKUP("CNY (中国元)（*）",[1]Sheet1!$B$5:$C$33,2,0)</f>
        <v>6.0606060606060608E-2</v>
      </c>
      <c r="H11" s="45">
        <f>1/VLOOKUP("EUR (ユーロ)",[1]Sheet1!$B$5:$C$33,2,0)</f>
        <v>7.3115449294435912E-3</v>
      </c>
      <c r="I11" s="45">
        <f>1/VLOOKUP("HKD (香港ドル)",[1]Sheet1!$B$5:$C$33,2,0)</f>
        <v>7.6103500761035003E-2</v>
      </c>
      <c r="J11" s="46">
        <v>1</v>
      </c>
      <c r="K11" s="45">
        <f>1/VLOOKUP("GBP (イギリスポンド)",[1]Sheet1!$B$5:$C$33,2,0)</f>
        <v>6.1739828363277151E-3</v>
      </c>
    </row>
    <row r="12" spans="1:18">
      <c r="A12" s="10">
        <v>6</v>
      </c>
      <c r="B12" s="16" t="s">
        <v>23</v>
      </c>
      <c r="C12" s="16" t="s">
        <v>15</v>
      </c>
      <c r="D12" s="19">
        <v>0.61992436922695437</v>
      </c>
      <c r="E12" s="19">
        <v>1.6131</v>
      </c>
      <c r="F12" s="19">
        <v>1.6858</v>
      </c>
      <c r="G12" s="19">
        <v>9.8162000000000003</v>
      </c>
      <c r="H12" s="19">
        <v>1.1701999999999999</v>
      </c>
      <c r="I12" s="19">
        <v>12.507</v>
      </c>
      <c r="J12" s="19">
        <v>157.61600000000001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1.0461</v>
      </c>
      <c r="E14" s="25">
        <v>0.95600000000000007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5.4175599999999999</v>
      </c>
      <c r="E15" s="25">
        <v>0.18458494229874703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62.5</v>
      </c>
      <c r="E16" s="25">
        <v>1.6E-2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11500</v>
      </c>
      <c r="E17" s="25">
        <v>8.6956521739130441E-5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3.1515</v>
      </c>
      <c r="E18" s="25">
        <v>0.31761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1.2093799999999999</v>
      </c>
      <c r="E19" s="25">
        <v>0.82657999999999998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107</v>
      </c>
      <c r="E20" s="25">
        <v>9.3457943925233638E-3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3.0387900000000001</v>
      </c>
      <c r="E22" s="25">
        <v>0.32907835026441445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31.811</v>
      </c>
      <c r="E23" s="25">
        <v>3.1435666907673444E-2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1.2388999999999999</v>
      </c>
      <c r="E24" s="25">
        <v>0.8071676487206394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1071.2</v>
      </c>
      <c r="E25" s="25">
        <v>9.3353248693054519E-4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132.72</v>
      </c>
      <c r="E26" s="25">
        <v>7.5346594333936109E-3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6.3694800000000003</v>
      </c>
      <c r="E27" s="25">
        <v>0.15699868749097257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0.89759</v>
      </c>
      <c r="E28" s="25">
        <v>1.1140944083601645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29.582000000000001</v>
      </c>
      <c r="E29" s="25">
        <v>3.3804340477317285E-2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31.26</v>
      </c>
      <c r="E30" s="21">
        <v>3.1989763275751759E-2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1.98925</v>
      </c>
      <c r="E31" s="25">
        <v>0.50270202337564407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1.2387000000000001</v>
      </c>
      <c r="E35" s="25">
        <v>0.80736000000000008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1.4205399999999999</v>
      </c>
      <c r="E36" s="25">
        <v>0.70395764990778154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1883.49</v>
      </c>
      <c r="E37" s="25">
        <v>5.31E-4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6.8896000000000006</v>
      </c>
      <c r="E38" s="25">
        <v>0.14515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3.5171000000000001</v>
      </c>
      <c r="E40" s="25">
        <v>0.284495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0.70800000000000007</v>
      </c>
      <c r="E41" s="25">
        <v>1.4154279999999999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0.28185000000000004</v>
      </c>
      <c r="E42" s="25">
        <v>3.5505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</v>
      </c>
      <c r="E43" s="25">
        <v>1.9607843137254901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7.9930000000000003</v>
      </c>
      <c r="E45" s="25">
        <v>0.12536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12.899000000000001</v>
      </c>
      <c r="E46" s="25">
        <v>7.7542E-2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5.8973699999999996</v>
      </c>
      <c r="E47" s="25">
        <v>0.1695671121194702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3.2263199999999999</v>
      </c>
      <c r="E50" s="25">
        <v>0.30995065585558779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8.1745000000000001</v>
      </c>
      <c r="E52" s="25">
        <v>0.122377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5EA33A2-19BD-47EB-B219-7A142A41BB3B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2013-10-31T02:07:22Z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30500</vt:r8>
  </property>
</Properties>
</file>