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1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<sst xmlns="http://schemas.openxmlformats.org/spreadsheetml/2006/main" count="166" uniqueCount="155">
  <si>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</si>
  <si>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</si>
  <si>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</si>
  <si>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</si>
  <si>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</si>
  <si>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</si>
  <si>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</si>
  <si>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</si>
  <si>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</si>
  <si>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</si>
  <si>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</si>
  <si>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</si>
  <si>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</si>
  <si>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</si>
  <si>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</si>
  <si>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</si>
  <si>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</si>
  <si>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</si>
  <si>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</si>
  <si>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</si>
  <si>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</si>
  <si>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</si>
  <si>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</si>
  <si>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</si>
  <si>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</si>
  <si>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</si>
  <si>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</si>
  <si>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</si>
  <si>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</si>
  <si>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</si>
  <si>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</si>
  <si>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</si>
  <si>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</si>
  <si>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</si>
  <si>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</si>
  <si>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</si>
  <si>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</si>
  <si>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</si>
  <si>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</si>
  <si>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</si>
  <si>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</si>
  <si>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</si>
  <si>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</si>
  <si>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</si>
  <si>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</si>
  <si>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</si>
  <si>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</si>
  <si>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</si>
  <si>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</si>
  <si>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</si>
  <si>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</si>
  <si>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</si>
  <si>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</si>
  <si>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</si>
  <si>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</si>
  <si>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</si>
  <si>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</si>
  <si>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</si>
  <si>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</si>
  <si>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</si>
  <si>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</si>
  <si>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</si>
  <si>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</si>
  <si>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</si>
  <si>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</si>
  <si>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</si>
  <si>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</si>
  <si>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</si>
  <si>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</si>
  <si>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</si>
  <si>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</si>
  <si>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</si>
  <si>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</si>
  <si>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</si>
  <si>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</si>
  <si>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</si>
  <si>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</si>
  <si>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</si>
  <si>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</si>
  <si>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</si>
  <si>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</si>
  <si>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</si>
  <si>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</si>
  <si>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</si>
  <si>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</si>
  <si>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</si>
  <si>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</si>
  <si>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</si>
  <si>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</si>
  <si>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</si>
  <si>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</si>
  <si>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</si>
  <si>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</si>
  <si>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</si>
  <si>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</si>
  <si>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</si>
  <si>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</si>
  <si>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</si>
  <si>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</si>
  <si>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</si>
  <si>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</si>
  <si>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</si>
  <si>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</si>
  <si>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</si>
  <si>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</si>
  <si>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</si>
  <si>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</si>
  <si>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</si>
  <si>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</si>
  <si>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</si>
  <si>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</si>
  <si>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</si>
  <si>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</si>
  <si>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</si>
  <si>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</si>
  <si>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</si>
  <si>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</si>
  <si>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</si>
  <si>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</si>
  <si>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</si>
  <si>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</si>
  <si>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</si>
  <si>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</si>
  <si>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</si>
  <si>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</si>
  <si>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</si>
  <si>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</si>
  <si>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</si>
  <si>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</si>
  <si>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</si>
  <si>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</si>
  <si>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</si>
  <si>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</si>
  <si>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</si>
  <si>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</si>
  <si>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</si>
  <si>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</si>
  <si>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</si>
  <si>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</si>
  <si>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</si>
  <si>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</si>
  <si>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</si>
  <si>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</si>
  <si>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</si>
  <si>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</si>
  <si>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</si>
  <si>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</si>
  <si>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</si>
  <si>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</si>
  <si>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</si>
  <si>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</si>
  <si>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</si>
  <si>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</si>
  <si>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</si>
  <si>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31st March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</si>
</sst>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65" fontId="0" fillId="2" borderId="1" xfId="0" applyNumberFormat="1" applyFill="1" applyBorder="1" applyAlignment="1">
      <alignment horizontal="left" vertical="top"/>
    </xf>
    <xf numFmtId="165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65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65" fontId="0" fillId="0" borderId="2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64" fontId="1" fillId="0" borderId="2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165" fontId="0" fillId="6" borderId="2" xfId="0" applyNumberFormat="1" applyFill="1" applyBorder="1" applyAlignment="1">
      <alignment horizontal="left" vertical="center"/>
    </xf>
    <xf numFmtId="166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5">
          <cell r="B5" t="str">
            <v>USD (米ドル)</v>
          </cell>
          <cell r="C5">
            <v>95.39</v>
          </cell>
        </row>
        <row r="6">
          <cell r="B6" t="str">
            <v>GBP (イギリスポンド)</v>
          </cell>
          <cell r="C6">
            <v>147.33000000000001</v>
          </cell>
        </row>
        <row r="7">
          <cell r="B7" t="str">
            <v>CAD (カナダドル)</v>
          </cell>
          <cell r="C7">
            <v>94.4</v>
          </cell>
        </row>
        <row r="8">
          <cell r="B8" t="str">
            <v>CHF (スイスフラン)</v>
          </cell>
          <cell r="C8">
            <v>100.09</v>
          </cell>
        </row>
        <row r="9">
          <cell r="B9" t="str">
            <v>SEK (スウェーデン・クローネ)</v>
          </cell>
          <cell r="C9">
            <v>14.82</v>
          </cell>
        </row>
        <row r="10">
          <cell r="B10" t="str">
            <v>EUR (ユーロ)</v>
          </cell>
          <cell r="C10">
            <v>122.21</v>
          </cell>
        </row>
        <row r="11">
          <cell r="B11" t="str">
            <v>DKK (デンマーク・クローネ)</v>
          </cell>
          <cell r="C11">
            <v>16.489999999999998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16.41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2.48</v>
          </cell>
        </row>
        <row r="16">
          <cell r="B16" t="str">
            <v>QAR (カタール・リアル)</v>
          </cell>
          <cell r="C16">
            <v>26.66</v>
          </cell>
        </row>
        <row r="17">
          <cell r="B17" t="str">
            <v>THB (タイ・バーツ)</v>
          </cell>
          <cell r="C17">
            <v>3.3</v>
          </cell>
        </row>
        <row r="18">
          <cell r="B18" t="str">
            <v>AED (ＵＡＥ・ディルハム)</v>
          </cell>
          <cell r="C18">
            <v>26.43</v>
          </cell>
        </row>
        <row r="19">
          <cell r="B19" t="str">
            <v>AUD (オーストラリアドル)</v>
          </cell>
          <cell r="C19">
            <v>100.26</v>
          </cell>
        </row>
        <row r="20">
          <cell r="B20" t="str">
            <v>HKD (香港ドル)</v>
          </cell>
          <cell r="C20">
            <v>12.59</v>
          </cell>
        </row>
        <row r="21">
          <cell r="B21" t="str">
            <v>INR (インド・ルピー)</v>
          </cell>
          <cell r="C21">
            <v>1.9</v>
          </cell>
        </row>
        <row r="22">
          <cell r="B22" t="str">
            <v>SAR (サウジアラビア・リアル)</v>
          </cell>
          <cell r="C22">
            <v>26.01</v>
          </cell>
        </row>
        <row r="23">
          <cell r="B23" t="str">
            <v>CNY (中国元)（*）</v>
          </cell>
          <cell r="C23">
            <v>15.52</v>
          </cell>
        </row>
        <row r="24">
          <cell r="B24" t="str">
            <v>KWD (クウェート・ディナール)</v>
          </cell>
          <cell r="C24">
            <v>339.19</v>
          </cell>
        </row>
        <row r="25">
          <cell r="B25" t="str">
            <v>KRW (韓国ウォン)（*）</v>
          </cell>
          <cell r="C25">
            <v>8.67</v>
          </cell>
        </row>
        <row r="26">
          <cell r="B26" t="str">
            <v>SGD (シンガポール・ドル)</v>
          </cell>
          <cell r="C26">
            <v>76.83</v>
          </cell>
        </row>
        <row r="27">
          <cell r="B27" t="str">
            <v>NZD (ニュージーランド・ドル)</v>
          </cell>
          <cell r="C27">
            <v>81</v>
          </cell>
        </row>
        <row r="28">
          <cell r="B28" t="str">
            <v>ZAR (南アフリカ・ランド)</v>
          </cell>
          <cell r="C28">
            <v>11.71</v>
          </cell>
        </row>
        <row r="29">
          <cell r="B29" t="str">
            <v>CZK (チェコ・コルナ)</v>
          </cell>
          <cell r="C29">
            <v>4.8099999999999996</v>
          </cell>
        </row>
        <row r="30">
          <cell r="B30" t="str">
            <v>MXN (メキシコ・ペソ)</v>
          </cell>
          <cell r="C30">
            <v>8.67</v>
          </cell>
        </row>
        <row r="31">
          <cell r="B31" t="str">
            <v>TRY (トルコ・リラ)</v>
          </cell>
          <cell r="C31">
            <v>54.68</v>
          </cell>
        </row>
        <row r="32">
          <cell r="B32" t="str">
            <v>RUB (ロシア・ルーブル)</v>
          </cell>
          <cell r="C32">
            <v>3.29</v>
          </cell>
        </row>
        <row r="33">
          <cell r="B33" t="str">
            <v>HUF (ハンガリー・フォリント)</v>
          </cell>
          <cell r="C33">
            <v>0.42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22" sqref="G22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0.9587</v>
      </c>
      <c r="G6" s="18">
        <v>6.2143000000000006</v>
      </c>
      <c r="H6" s="18">
        <v>0.78190000000000004</v>
      </c>
      <c r="I6" s="18">
        <v>7.7632000000000003</v>
      </c>
      <c r="J6" s="18">
        <v>94.22</v>
      </c>
      <c r="K6" s="18">
        <v>0.65990000000000004</v>
      </c>
    </row>
    <row r="7" spans="1:18">
      <c r="A7" s="10">
        <v>1</v>
      </c>
      <c r="B7" s="16" t="s">
        <v>18</v>
      </c>
      <c r="C7" s="16" t="s">
        <v>10</v>
      </c>
      <c r="D7" s="19">
        <v>0.95911000000000002</v>
      </c>
      <c r="E7" s="19">
        <v>1.0424599999999999</v>
      </c>
      <c r="F7" s="17">
        <v>1</v>
      </c>
      <c r="G7" s="19">
        <v>6.5424300000000004</v>
      </c>
      <c r="H7" s="19">
        <v>0.81449000000000005</v>
      </c>
      <c r="I7" s="19">
        <v>8.0927199999999999</v>
      </c>
      <c r="J7" s="19">
        <v>98.17</v>
      </c>
      <c r="K7" s="19">
        <v>0.68794</v>
      </c>
    </row>
    <row r="8" spans="1:18">
      <c r="A8" s="10">
        <v>2</v>
      </c>
      <c r="B8" s="16" t="s">
        <v>19</v>
      </c>
      <c r="C8" s="16" t="s">
        <v>11</v>
      </c>
      <c r="D8" s="19">
        <v>6.2689000000000004</v>
      </c>
      <c r="E8" s="19">
        <v>0.15951761872098771</v>
      </c>
      <c r="F8" s="19">
        <v>0.15313935681470137</v>
      </c>
      <c r="G8" s="17">
        <v>1</v>
      </c>
      <c r="H8" s="19">
        <v>0.12440441386860407</v>
      </c>
      <c r="I8" s="19">
        <v>1.2382367508667658</v>
      </c>
      <c r="J8" s="19">
        <v>15.040760460848899</v>
      </c>
      <c r="K8" s="19">
        <v>0.10485587559898919</v>
      </c>
    </row>
    <row r="9" spans="1:18">
      <c r="A9" s="10">
        <v>3</v>
      </c>
      <c r="B9" s="16" t="s">
        <v>20</v>
      </c>
      <c r="C9" s="16" t="s">
        <v>12</v>
      </c>
      <c r="D9" s="19">
        <v>0.78094494338149167</v>
      </c>
      <c r="E9" s="19">
        <v>1.2805</v>
      </c>
      <c r="F9" s="19">
        <v>1.2307999999999999</v>
      </c>
      <c r="G9" s="19">
        <v>7.96</v>
      </c>
      <c r="H9" s="17">
        <v>1</v>
      </c>
      <c r="I9" s="19">
        <v>9.9420000000000002</v>
      </c>
      <c r="J9" s="19">
        <v>120.87</v>
      </c>
      <c r="K9" s="19">
        <v>0.84560000000000002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7.7727000000000004</v>
      </c>
      <c r="E10" s="19">
        <v>0.12865542218276788</v>
      </c>
      <c r="F10" s="19">
        <v>0.1234257051310534</v>
      </c>
      <c r="G10" s="19">
        <v>0.79434426880610065</v>
      </c>
      <c r="H10" s="19">
        <v>0.10019016092543649</v>
      </c>
      <c r="I10" s="17">
        <v>1</v>
      </c>
      <c r="J10" s="19">
        <v>12.081672103419114</v>
      </c>
      <c r="K10" s="19">
        <v>8.4543717556348388E-2</v>
      </c>
    </row>
    <row r="11" spans="1:18">
      <c r="A11" s="10">
        <v>5</v>
      </c>
      <c r="B11" s="16" t="s">
        <v>22</v>
      </c>
      <c r="C11" s="16" t="s">
        <v>14</v>
      </c>
      <c r="D11" s="40">
        <f>VLOOKUP("USD (米ドル)",[1]Sheet1!$B$5:$C$33,2,0)</f>
        <v>95.39</v>
      </c>
      <c r="E11" s="40">
        <f>1/D11</f>
        <v>1.048327916972429E-2</v>
      </c>
      <c r="F11" s="40">
        <f>1/VLOOKUP("AUD (オーストラリアドル)",[1]Sheet1!$B$5:$C$33,2,0)</f>
        <v>9.9740674246957903E-3</v>
      </c>
      <c r="G11" s="40">
        <f>1/VLOOKUP("CNY (中国元)（*）",[1]Sheet1!$B$5:$C$33,2,0)</f>
        <v>6.4432989690721656E-2</v>
      </c>
      <c r="H11" s="40">
        <f>1/VLOOKUP("EUR (ユーロ)",[1]Sheet1!$B$5:$C$33,2,0)</f>
        <v>8.1826364454627293E-3</v>
      </c>
      <c r="I11" s="40">
        <f>1/VLOOKUP("HKD (香港ドル)",[1]Sheet1!$B$5:$C$33,2,0)</f>
        <v>7.9428117553613981E-2</v>
      </c>
      <c r="J11" s="41">
        <v>1</v>
      </c>
      <c r="K11" s="40">
        <f>1/VLOOKUP("GBP (イギリスポンド)",[1]Sheet1!$B$5:$C$33,2,0)</f>
        <v>6.7874838797257848E-3</v>
      </c>
    </row>
    <row r="12" spans="1:18">
      <c r="A12" s="10">
        <v>6</v>
      </c>
      <c r="B12" s="16" t="s">
        <v>23</v>
      </c>
      <c r="C12" s="16" t="s">
        <v>15</v>
      </c>
      <c r="D12" s="19">
        <v>0.661769571835087</v>
      </c>
      <c r="E12" s="19">
        <v>1.5111000000000001</v>
      </c>
      <c r="F12" s="19">
        <v>1.4480999999999999</v>
      </c>
      <c r="G12" s="19">
        <v>9.3896999999999995</v>
      </c>
      <c r="H12" s="19">
        <v>1.1821999999999999</v>
      </c>
      <c r="I12" s="19">
        <v>11.7311</v>
      </c>
      <c r="J12" s="19">
        <v>142.61760000000001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78.59</v>
      </c>
      <c r="E13" s="21">
        <v>1.2724265173686218E-2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1.0172000000000001</v>
      </c>
      <c r="E14" s="25">
        <v>0.98350000000000004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5.8221800000000004</v>
      </c>
      <c r="E15" s="25">
        <v>0.17175697075665816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55.01</v>
      </c>
      <c r="E16" s="25">
        <v>1.8178512997636793E-2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3.1225000000000001</v>
      </c>
      <c r="E18" s="25">
        <v>0.32025620496397117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1.1947700000000001</v>
      </c>
      <c r="E19" s="25">
        <v>0.83672000000000002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98.75</v>
      </c>
      <c r="E20" s="25">
        <v>1.0126582278481013E-2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41.3</v>
      </c>
      <c r="E21" s="25">
        <v>2.4213075060532691E-2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3.2646600000000001</v>
      </c>
      <c r="E22" s="25">
        <v>0.30631061121219361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30.863</v>
      </c>
      <c r="E23" s="25">
        <v>3.2401257168778147E-2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1.2417</v>
      </c>
      <c r="E24" s="25">
        <v>0.80534750744946437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1122.9000000000001</v>
      </c>
      <c r="E25" s="25">
        <v>8.9055125122450794E-4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128.47</v>
      </c>
      <c r="E26" s="25">
        <v>7.7839184245349106E-3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6.5250300000000001</v>
      </c>
      <c r="E27" s="25">
        <v>0.15325600035555392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0.95235999999999998</v>
      </c>
      <c r="E28" s="25">
        <v>1.0500231005082112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30.016999999999999</v>
      </c>
      <c r="E29" s="25">
        <v>3.3314455142086155E-2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1.81273</v>
      </c>
      <c r="E31" s="25">
        <v>0.5516541349235683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1.242</v>
      </c>
      <c r="E35" s="25">
        <v>0.80483000000000005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1.5273699999999999</v>
      </c>
      <c r="E36" s="25">
        <v>0.65472020532025643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1826</v>
      </c>
      <c r="E37" s="25">
        <v>5.482000000000001E-4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6.7996000000000008</v>
      </c>
      <c r="E38" s="25">
        <v>0.14708000000000002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3.6477000000000004</v>
      </c>
      <c r="E40" s="25">
        <v>0.27459699999999998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3.5063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0.54700000000000004</v>
      </c>
      <c r="E43" s="25">
        <v>1.8281535648994514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2.6983999999999999</v>
      </c>
      <c r="E44" s="25">
        <v>0.37058997924696119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0.12520299999999998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12.367000000000001</v>
      </c>
      <c r="E46" s="25">
        <v>8.0887000000000001E-2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5.86646</v>
      </c>
      <c r="E47" s="25">
        <v>0.17046055031484064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3.4512299999999998</v>
      </c>
      <c r="E50" s="25">
        <v>0.28975176965893323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EAB8FB-7FF6-4EAC-A499-74C07DA28278}"/>
</file>

<file path=customXml/itemProps2.xml><?xml version="1.0" encoding="utf-8"?>
<ds:datastoreItem xmlns:ds="http://schemas.openxmlformats.org/officeDocument/2006/customXml" ds:itemID="{6C369A91-EC47-4FD9-9E61-E91707317D06}"/>
</file>

<file path=customXml/itemProps3.xml><?xml version="1.0" encoding="utf-8"?>
<ds:datastoreItem xmlns:ds="http://schemas.openxmlformats.org/officeDocument/2006/customXml" ds:itemID="{505274E6-4CB6-4E72-858C-2089CCEF7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chenev</cp:lastModifiedBy>
  <dcterms:created xsi:type="dcterms:W3CDTF">2013-01-25T08:29:00Z</dcterms:created>
  <dcterms:modified xsi:type="dcterms:W3CDTF">2013-04-01T05:13:46Z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8100</vt:r8>
  </property>
</Properties>
</file>