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4 Jun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<sst xmlns="http://schemas.openxmlformats.org/spreadsheetml/2006/main" count="170" uniqueCount="159">
  <si>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</si>
  <si>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</si>
  <si>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</si>
  <si>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</si>
  <si>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</si>
  <si>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</si>
  <si>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</si>
  <si>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</si>
  <si>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</si>
  <si>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</si>
  <si>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</si>
  <si>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</si>
  <si>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</si>
  <si>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</si>
  <si>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</si>
  <si>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</si>
  <si>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</si>
  <si>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</si>
  <si>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</si>
  <si>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</si>
  <si>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</si>
  <si>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</si>
  <si>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</si>
  <si>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</si>
  <si>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</si>
  <si>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</si>
  <si>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</si>
  <si>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</si>
  <si>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</si>
  <si>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</si>
  <si>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</si>
  <si>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</si>
  <si>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</si>
  <si>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</si>
  <si>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</si>
  <si>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</si>
  <si>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</si>
  <si>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</si>
  <si>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</si>
  <si>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</si>
  <si>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</si>
  <si>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</si>
  <si>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</si>
  <si>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</si>
  <si>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</si>
  <si>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</si>
  <si>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</si>
  <si>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</si>
  <si>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</si>
  <si>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</si>
  <si>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</si>
  <si>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</si>
  <si>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</si>
  <si>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</si>
  <si>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</si>
  <si>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</si>
  <si>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</si>
  <si>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</si>
  <si>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</si>
  <si>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</si>
  <si>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</si>
  <si>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</si>
  <si>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</si>
  <si>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</si>
  <si>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</si>
  <si>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</si>
  <si>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</si>
  <si>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</si>
  <si>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</si>
  <si>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</si>
  <si>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</si>
  <si>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</si>
  <si>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</si>
  <si>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</si>
  <si>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</si>
  <si>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</si>
  <si>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</si>
  <si>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</si>
  <si>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</si>
  <si>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</si>
  <si>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</si>
  <si>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</si>
  <si>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</si>
  <si>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</si>
  <si>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</si>
  <si>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</si>
  <si>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</si>
  <si>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</si>
  <si>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</si>
  <si>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</si>
  <si>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</si>
  <si>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</si>
  <si>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</si>
  <si>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</si>
  <si>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</si>
  <si>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</si>
  <si>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</si>
  <si>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</si>
  <si>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</si>
  <si>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</si>
  <si>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</si>
  <si>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</si>
  <si>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</si>
  <si>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</si>
  <si>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</si>
  <si>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</si>
  <si>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</si>
  <si>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</si>
  <si>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</si>
  <si>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</si>
  <si>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</si>
  <si>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</si>
  <si>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</si>
  <si>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</si>
  <si>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</si>
  <si>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</si>
  <si>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</si>
  <si>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</si>
  <si>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</si>
  <si>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</si>
  <si>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</si>
  <si>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</si>
  <si>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</si>
  <si>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</si>
  <si>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</si>
  <si>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</si>
  <si>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</si>
  <si>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</si>
  <si>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</si>
  <si>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</si>
  <si>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</si>
  <si>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</si>
  <si>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</si>
  <si>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</si>
  <si>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</si>
  <si>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</si>
  <si>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</si>
  <si>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</si>
  <si>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</si>
  <si>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</si>
  <si>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</si>
  <si>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</si>
  <si>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</si>
  <si>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</si>
  <si>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</si>
  <si>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</si>
  <si>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</si>
  <si>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</si>
  <si>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</si>
  <si>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</si>
  <si>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</si>
  <si>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</si>
  <si>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</si>
  <si>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</si>
  <si>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</si>
  <si>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</si>
  <si>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</si>
  <si>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</si>
  <si>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4th Jun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</si>
</sst>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2/Desktop/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103.6</v>
          </cell>
        </row>
        <row r="6">
          <cell r="B6" t="str">
            <v>GBP (イギリスポンド)</v>
          </cell>
          <cell r="C6">
            <v>175.7</v>
          </cell>
        </row>
        <row r="7">
          <cell r="B7" t="str">
            <v>CAD (カナダドル)</v>
          </cell>
          <cell r="C7">
            <v>95.56</v>
          </cell>
        </row>
        <row r="8">
          <cell r="B8" t="str">
            <v>CHF (スイスフラン)</v>
          </cell>
          <cell r="C8">
            <v>115.26</v>
          </cell>
        </row>
        <row r="9">
          <cell r="B9" t="str">
            <v>SEK (スウェーデン・クローネ)</v>
          </cell>
          <cell r="C9">
            <v>15.75</v>
          </cell>
        </row>
        <row r="10">
          <cell r="B10" t="str">
            <v>EUR (ユーロ)</v>
          </cell>
          <cell r="C10">
            <v>141.21</v>
          </cell>
        </row>
        <row r="11">
          <cell r="B11" t="str">
            <v>DKK (デンマーク・クローネ)</v>
          </cell>
          <cell r="C11">
            <v>19.02</v>
          </cell>
        </row>
        <row r="12">
          <cell r="B12" t="str">
            <v>IDR(インドネシア・ルピア)（*）</v>
          </cell>
          <cell r="C12">
            <v>0.99</v>
          </cell>
        </row>
        <row r="13">
          <cell r="B13" t="str">
            <v>NOK (ノルウェー・クローネ)</v>
          </cell>
          <cell r="C13">
            <v>17.39</v>
          </cell>
        </row>
        <row r="14">
          <cell r="B14" t="str">
            <v>PKR (パキスタン・ルピー)</v>
          </cell>
          <cell r="C14">
            <v>1.2</v>
          </cell>
        </row>
        <row r="15">
          <cell r="B15" t="str">
            <v>PHP (フィリピン・ペソ)</v>
          </cell>
          <cell r="C15">
            <v>2.5</v>
          </cell>
        </row>
        <row r="16">
          <cell r="B16" t="str">
            <v>QAR (カタール・リアル)</v>
          </cell>
          <cell r="C16">
            <v>28.91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28.67</v>
          </cell>
        </row>
        <row r="19">
          <cell r="B19" t="str">
            <v>AUD (オーストラリアドル)</v>
          </cell>
          <cell r="C19">
            <v>97.01</v>
          </cell>
        </row>
        <row r="20">
          <cell r="B20" t="str">
            <v>HKD (香港ドル)</v>
          </cell>
          <cell r="C20">
            <v>13.66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28.2</v>
          </cell>
        </row>
        <row r="23">
          <cell r="B23" t="str">
            <v>CNY (中国元)（*）</v>
          </cell>
          <cell r="C23">
            <v>16.72</v>
          </cell>
        </row>
        <row r="24">
          <cell r="B24" t="str">
            <v>KWD (クウェート・ディナール)</v>
          </cell>
          <cell r="C24">
            <v>372.61</v>
          </cell>
        </row>
        <row r="25">
          <cell r="B25" t="str">
            <v>KRW (韓国ウォン)（*）</v>
          </cell>
          <cell r="C25">
            <v>10.220000000000001</v>
          </cell>
        </row>
        <row r="26">
          <cell r="B26" t="str">
            <v>SGD (シンガポール・ドル)</v>
          </cell>
          <cell r="C26">
            <v>82.39</v>
          </cell>
        </row>
        <row r="27">
          <cell r="B27" t="str">
            <v>NZD (ニュージーランド・ドル)</v>
          </cell>
          <cell r="C27">
            <v>88.46</v>
          </cell>
        </row>
        <row r="28">
          <cell r="B28" t="str">
            <v>ZAR (南アフリカ・ランド)</v>
          </cell>
          <cell r="C28">
            <v>11.03</v>
          </cell>
        </row>
        <row r="29">
          <cell r="B29" t="str">
            <v>CZK (チェコ・コルナ)</v>
          </cell>
          <cell r="C29">
            <v>5.21</v>
          </cell>
        </row>
        <row r="30">
          <cell r="B30" t="str">
            <v>MXN (メキシコ・ペソ)</v>
          </cell>
          <cell r="C30">
            <v>8.93</v>
          </cell>
        </row>
        <row r="31">
          <cell r="B31" t="str">
            <v>TRY (トルコ・リラ)</v>
          </cell>
          <cell r="C31">
            <v>50.96</v>
          </cell>
        </row>
        <row r="32">
          <cell r="B32" t="str">
            <v>RUB (ロシア・ルーブル)</v>
          </cell>
          <cell r="C32">
            <v>3.18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D11" sqref="D11:K11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1.0781000000000001</v>
      </c>
      <c r="G6" s="18">
        <v>6.2557</v>
      </c>
      <c r="H6" s="18">
        <v>0.73520000000000008</v>
      </c>
      <c r="I6" s="18">
        <v>7.7539000000000007</v>
      </c>
      <c r="J6" s="18">
        <v>102.36</v>
      </c>
      <c r="K6" s="18">
        <v>0.59660000000000002</v>
      </c>
    </row>
    <row r="7" spans="1:18">
      <c r="A7" s="10">
        <v>1</v>
      </c>
      <c r="B7" s="16" t="s">
        <v>18</v>
      </c>
      <c r="C7" s="16" t="s">
        <v>10</v>
      </c>
      <c r="D7" s="19">
        <v>1.07942</v>
      </c>
      <c r="E7" s="19">
        <v>0.92625999999999997</v>
      </c>
      <c r="F7" s="17">
        <v>1</v>
      </c>
      <c r="G7" s="19">
        <v>5.7157499999999999</v>
      </c>
      <c r="H7" s="19">
        <v>0.68033999999999994</v>
      </c>
      <c r="I7" s="19">
        <v>7.1816000000000004</v>
      </c>
      <c r="J7" s="19">
        <v>94.57</v>
      </c>
      <c r="K7" s="19">
        <v>0.55298000000000003</v>
      </c>
    </row>
    <row r="8" spans="1:18">
      <c r="A8" s="10">
        <v>2</v>
      </c>
      <c r="B8" s="16" t="s">
        <v>19</v>
      </c>
      <c r="C8" s="16" t="s">
        <v>11</v>
      </c>
      <c r="D8" s="19">
        <v>6.1710000000000003</v>
      </c>
      <c r="E8" s="19">
        <v>0.16204829039053636</v>
      </c>
      <c r="F8" s="19">
        <v>0.17491691446562885</v>
      </c>
      <c r="G8" s="17">
        <v>1</v>
      </c>
      <c r="H8" s="19">
        <v>0.11913129459977842</v>
      </c>
      <c r="I8" s="19">
        <v>1.2564392511622062</v>
      </c>
      <c r="J8" s="19">
        <v>16.542597187758478</v>
      </c>
      <c r="K8" s="19">
        <v>9.6739866498984237E-2</v>
      </c>
    </row>
    <row r="9" spans="1:18">
      <c r="A9" s="10">
        <v>3</v>
      </c>
      <c r="B9" s="16" t="s">
        <v>20</v>
      </c>
      <c r="C9" s="16" t="s">
        <v>12</v>
      </c>
      <c r="D9" s="19">
        <v>0.73469987510102119</v>
      </c>
      <c r="E9" s="19">
        <v>1.3611</v>
      </c>
      <c r="F9" s="19">
        <v>1.4714</v>
      </c>
      <c r="G9" s="19">
        <v>8.5043000000000006</v>
      </c>
      <c r="H9" s="17">
        <v>1</v>
      </c>
      <c r="I9" s="19">
        <v>10.553599999999999</v>
      </c>
      <c r="J9" s="19">
        <v>138.94</v>
      </c>
      <c r="K9" s="19">
        <v>0.81289999999999996</v>
      </c>
    </row>
    <row r="10" spans="1:18">
      <c r="A10" s="10">
        <v>4</v>
      </c>
      <c r="B10" s="16" t="s">
        <v>21</v>
      </c>
      <c r="C10" s="16" t="s">
        <v>13</v>
      </c>
      <c r="D10" s="19">
        <v>7.7644000000000002</v>
      </c>
      <c r="E10" s="19">
        <v>0.12879295244964195</v>
      </c>
      <c r="F10" s="19">
        <v>0.13863395644675625</v>
      </c>
      <c r="G10" s="19">
        <v>0.80083286618082816</v>
      </c>
      <c r="H10" s="19">
        <v>9.4626895613286383E-2</v>
      </c>
      <c r="I10" s="17">
        <v>1</v>
      </c>
      <c r="J10" s="19">
        <v>13.161358252171624</v>
      </c>
      <c r="K10" s="19">
        <v>7.6750683081079421E-2</v>
      </c>
    </row>
    <row r="11" spans="1:18">
      <c r="A11" s="10">
        <v>5</v>
      </c>
      <c r="B11" s="16" t="s">
        <v>22</v>
      </c>
      <c r="C11" s="16" t="s">
        <v>14</v>
      </c>
      <c r="D11" s="45">
        <f>VLOOKUP("USD (米ドル)",[1]Sheet1!$B$5:$C$33,2,0)</f>
        <v>103.6</v>
      </c>
      <c r="E11" s="45">
        <f>1/D11</f>
        <v>9.6525096525096523E-3</v>
      </c>
      <c r="F11" s="45">
        <f>1/VLOOKUP("AUD (オーストラリアドル)",[1]Sheet1!$B$5:$C$33,2,0)</f>
        <v>1.0308215647871353E-2</v>
      </c>
      <c r="G11" s="45">
        <f>1/VLOOKUP("CNY (中国元)（*）",[1]Sheet1!$B$5:$C$33,2,0)</f>
        <v>5.9808612440191394E-2</v>
      </c>
      <c r="H11" s="45">
        <f>1/VLOOKUP("EUR (ユーロ)",[1]Sheet1!$B$5:$C$33,2,0)</f>
        <v>7.0816514411160677E-3</v>
      </c>
      <c r="I11" s="45">
        <f>1/VLOOKUP("HKD (香港ドル)",[1]Sheet1!$B$5:$C$33,2,0)</f>
        <v>7.320644216691069E-2</v>
      </c>
      <c r="J11" s="46">
        <v>1</v>
      </c>
      <c r="K11" s="45">
        <f>1/VLOOKUP("GBP (イギリスポンド)",[1]Sheet1!$B$5:$C$33,2,0)</f>
        <v>5.691519635742744E-3</v>
      </c>
    </row>
    <row r="12" spans="1:18">
      <c r="A12" s="10">
        <v>6</v>
      </c>
      <c r="B12" s="16" t="s">
        <v>23</v>
      </c>
      <c r="C12" s="16" t="s">
        <v>15</v>
      </c>
      <c r="D12" s="19">
        <v>0.5967655308229397</v>
      </c>
      <c r="E12" s="19">
        <v>1.6757</v>
      </c>
      <c r="F12" s="19">
        <v>1.8106</v>
      </c>
      <c r="G12" s="19">
        <v>10.468299999999999</v>
      </c>
      <c r="H12" s="19">
        <v>1.2316</v>
      </c>
      <c r="I12" s="19">
        <v>12.9932</v>
      </c>
      <c r="J12" s="19">
        <v>171.2063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1.0895000000000001</v>
      </c>
      <c r="E14" s="25">
        <v>0.91839999999999999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5.4837999999999996</v>
      </c>
      <c r="E15" s="25">
        <v>0.18235530106860207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60.05</v>
      </c>
      <c r="E16" s="25">
        <v>1.665278934221482E-2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12200</v>
      </c>
      <c r="E17" s="25">
        <v>8.1967213114754098E-5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3.2290000000000001</v>
      </c>
      <c r="E18" s="25">
        <v>0.30989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1.1804600000000001</v>
      </c>
      <c r="E19" s="25">
        <v>0.84689999999999999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98.9</v>
      </c>
      <c r="E20" s="25">
        <v>1.0111223458038422E-2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44.05</v>
      </c>
      <c r="E21" s="25">
        <v>2.2701475595913737E-2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3.04114</v>
      </c>
      <c r="E22" s="25">
        <v>0.32882405939877807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35.011499999999998</v>
      </c>
      <c r="E23" s="25">
        <v>2.8562043899861476E-2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1.2568999999999999</v>
      </c>
      <c r="E24" s="25">
        <v>0.79560824250139239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1033.5999999999999</v>
      </c>
      <c r="E25" s="41">
        <v>9.6749226006191962E-4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131.82</v>
      </c>
      <c r="E26" s="25">
        <v>7.5861022606584739E-3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6.6877500000000003</v>
      </c>
      <c r="E27" s="25">
        <v>0.14952712048147732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0.89736000000000005</v>
      </c>
      <c r="E28" s="25">
        <v>1.1143799589908174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30.196999999999999</v>
      </c>
      <c r="E29" s="25">
        <v>3.3115872437659372E-2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32.93</v>
      </c>
      <c r="E30" s="21">
        <v>3.0367446097783177E-2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2.0970499999999999</v>
      </c>
      <c r="E31" s="25">
        <v>0.47686035144607902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21230</v>
      </c>
      <c r="E33" s="25">
        <v>4.7103155911446066E-5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1.2568000000000001</v>
      </c>
      <c r="E35" s="25">
        <v>0.79631000000000007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1.43693</v>
      </c>
      <c r="E36" s="25">
        <v>0.69592812454329711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1904.5</v>
      </c>
      <c r="E37" s="25">
        <v>5.2590000000000004E-4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7.1504000000000003</v>
      </c>
      <c r="E38" s="25">
        <v>0.14024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1164.2</v>
      </c>
      <c r="E39" s="25">
        <v>8.6039999999999988E-4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3.4756</v>
      </c>
      <c r="E40" s="25">
        <v>0.28854999999999997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0.70890000000000009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0.28220000000000001</v>
      </c>
      <c r="E42" s="25">
        <v>3.5462000000000002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2.5384000000000002</v>
      </c>
      <c r="E43" s="25">
        <v>0.39394894421682947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7.9939999999999998</v>
      </c>
      <c r="E44" s="25">
        <v>0.12534499999999998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12.898800000000001</v>
      </c>
      <c r="E45" s="25">
        <v>7.7557000000000001E-2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5.99552</v>
      </c>
      <c r="E46" s="25">
        <v>0.16679120409906062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0.38501000000000002</v>
      </c>
      <c r="E47" s="25">
        <v>2.5974700000000004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3.6408</v>
      </c>
      <c r="E48" s="25">
        <v>0.27468799999999999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3.2237200000000001</v>
      </c>
      <c r="E49" s="25">
        <v>0.31020063777251122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3.7506000000000004</v>
      </c>
      <c r="E50" s="25">
        <v>0.26663100000000001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12</v>
      </c>
      <c r="E51" s="25">
        <v>8.4033999999999998E-2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215.25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1.6315000000000002</v>
      </c>
      <c r="E53" s="25">
        <v>0.61387000000000003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8.2605000000000004</v>
      </c>
      <c r="E54" s="25">
        <v>0.121933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79.304600000000008</v>
      </c>
      <c r="E55" s="25">
        <v>1.2650000000000002E-2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1ad92ce50660ede2f620faeea7b8c8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33D81486-784F-4B6F-BE68-1736EF75FC5F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Jun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WULI2</cp:lastModifiedBy>
  <dcterms:created xsi:type="dcterms:W3CDTF">2013-01-25T08:29:00Z</dcterms:created>
  <dcterms:modified xsi:type="dcterms:W3CDTF">2014-06-04T02:06:21Z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15800</vt:r8>
  </property>
</Properties>
</file>