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6 May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<sst xmlns="http://schemas.openxmlformats.org/spreadsheetml/2006/main" count="170" uniqueCount="159">
  <si>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</si>
  <si>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</si>
  <si>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</si>
  <si>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</si>
  <si>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</si>
  <si>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</si>
  <si>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</si>
  <si>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</si>
  <si>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</si>
  <si>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</si>
  <si>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</si>
  <si>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</si>
  <si>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</si>
  <si>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</si>
  <si>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</si>
  <si>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</si>
  <si>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</si>
  <si>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</si>
  <si>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</si>
  <si>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</si>
  <si>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</si>
  <si>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</si>
  <si>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</si>
  <si>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</si>
  <si>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</si>
  <si>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</si>
  <si>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</si>
  <si>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</si>
  <si>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</si>
  <si>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</si>
  <si>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</si>
  <si>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</si>
  <si>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</si>
  <si>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</si>
  <si>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</si>
  <si>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</si>
  <si>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</si>
  <si>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</si>
  <si>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</si>
  <si>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</si>
  <si>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</si>
  <si>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</si>
  <si>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</si>
  <si>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</si>
  <si>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</si>
  <si>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</si>
  <si>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</si>
  <si>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</si>
  <si>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</si>
  <si>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</si>
  <si>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</si>
  <si>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</si>
  <si>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</si>
  <si>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</si>
  <si>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</si>
  <si>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</si>
  <si>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</si>
  <si>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</si>
  <si>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</si>
  <si>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</si>
  <si>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</si>
  <si>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</si>
  <si>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</si>
  <si>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</si>
  <si>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</si>
  <si>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</si>
  <si>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</si>
  <si>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</si>
  <si>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</si>
  <si>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</si>
  <si>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</si>
  <si>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</si>
  <si>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</si>
  <si>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</si>
  <si>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</si>
  <si>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</si>
  <si>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</si>
  <si>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</si>
  <si>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</si>
  <si>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</si>
  <si>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</si>
  <si>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</si>
  <si>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</si>
  <si>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</si>
  <si>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</si>
  <si>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</si>
  <si>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</si>
  <si>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</si>
  <si>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</si>
  <si>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</si>
  <si>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</si>
  <si>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</si>
  <si>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</si>
  <si>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</si>
  <si>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</si>
  <si>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</si>
  <si>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</si>
  <si>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</si>
  <si>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</si>
  <si>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</si>
  <si>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</si>
  <si>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</si>
  <si>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</si>
  <si>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</si>
  <si>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</si>
  <si>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</si>
  <si>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</si>
  <si>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</si>
  <si>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</si>
  <si>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</si>
  <si>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</si>
  <si>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</si>
  <si>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</si>
  <si>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</si>
  <si>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</si>
  <si>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</si>
  <si>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</si>
  <si>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</si>
  <si>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</si>
  <si>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</si>
  <si>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</si>
  <si>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</si>
  <si>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</si>
  <si>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</si>
  <si>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</si>
  <si>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</si>
  <si>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</si>
  <si>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</si>
  <si>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</si>
  <si>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</si>
  <si>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</si>
  <si>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</si>
  <si>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</si>
  <si>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</si>
  <si>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</si>
  <si>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</si>
  <si>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</si>
  <si>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</si>
  <si>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</si>
  <si>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</si>
  <si>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</si>
  <si>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</si>
  <si>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</si>
  <si>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</si>
  <si>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</si>
  <si>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</si>
  <si>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</si>
  <si>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</si>
  <si>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</si>
  <si>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</si>
  <si>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</si>
  <si>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</si>
  <si>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</si>
  <si>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</si>
  <si>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</si>
  <si>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</si>
  <si>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</si>
  <si>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</si>
  <si>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6th May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</si>
</sst>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103.37</v>
          </cell>
        </row>
        <row r="6">
          <cell r="B6" t="str">
            <v>GBP (イギリスポンド)</v>
          </cell>
          <cell r="C6">
            <v>176.92</v>
          </cell>
        </row>
        <row r="7">
          <cell r="B7" t="str">
            <v>CAD (カナダドル)</v>
          </cell>
          <cell r="C7">
            <v>94.99</v>
          </cell>
        </row>
        <row r="8">
          <cell r="B8" t="str">
            <v>CHF (スイスフラン)</v>
          </cell>
          <cell r="C8">
            <v>117.3</v>
          </cell>
        </row>
        <row r="9">
          <cell r="B9" t="str">
            <v>SEK (スウェーデン・クローネ)</v>
          </cell>
          <cell r="C9">
            <v>16.12</v>
          </cell>
        </row>
        <row r="10">
          <cell r="B10" t="str">
            <v>EUR (ユーロ)</v>
          </cell>
          <cell r="C10">
            <v>143.44999999999999</v>
          </cell>
        </row>
        <row r="11">
          <cell r="B11" t="str">
            <v>DKK (デンマーク・クローネ)</v>
          </cell>
          <cell r="C11">
            <v>19.32</v>
          </cell>
        </row>
        <row r="12">
          <cell r="B12" t="str">
            <v>IDR(インドネシア・ルピア)（*）</v>
          </cell>
          <cell r="C12">
            <v>1.01</v>
          </cell>
        </row>
        <row r="13">
          <cell r="B13" t="str">
            <v>NOK (ノルウェー・クローネ)</v>
          </cell>
          <cell r="C13">
            <v>17.52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28.85</v>
          </cell>
        </row>
        <row r="17">
          <cell r="B17" t="str">
            <v>THB (タイ・バーツ)</v>
          </cell>
          <cell r="C17">
            <v>3.24</v>
          </cell>
        </row>
        <row r="18">
          <cell r="B18" t="str">
            <v>AED (ＵＡＥ・ディルハム)</v>
          </cell>
          <cell r="C18">
            <v>28.6</v>
          </cell>
        </row>
        <row r="19">
          <cell r="B19" t="str">
            <v>AUD (オーストラリアドル)</v>
          </cell>
          <cell r="C19">
            <v>96.97</v>
          </cell>
        </row>
        <row r="20">
          <cell r="B20" t="str">
            <v>HKD (香港ドル)</v>
          </cell>
          <cell r="C20">
            <v>13.63</v>
          </cell>
        </row>
        <row r="21">
          <cell r="B21" t="str">
            <v>INR (インド・ルピー)</v>
          </cell>
          <cell r="C21">
            <v>1.86</v>
          </cell>
        </row>
        <row r="22">
          <cell r="B22" t="str">
            <v>SAR (サウジアラビア・リアル)</v>
          </cell>
          <cell r="C22">
            <v>28.14</v>
          </cell>
        </row>
        <row r="23">
          <cell r="B23" t="str">
            <v>CNY (中国元)（*）</v>
          </cell>
          <cell r="C23">
            <v>16.670000000000002</v>
          </cell>
        </row>
        <row r="24">
          <cell r="B24" t="str">
            <v>KWD (クウェート・ディナール)</v>
          </cell>
          <cell r="C24">
            <v>373.22</v>
          </cell>
        </row>
        <row r="25">
          <cell r="B25" t="str">
            <v>KRW (韓国ウォン)（*）</v>
          </cell>
          <cell r="C25">
            <v>10.16</v>
          </cell>
        </row>
        <row r="26">
          <cell r="B26" t="str">
            <v>SGD (シンガポール・ドル)</v>
          </cell>
          <cell r="C26">
            <v>82.54</v>
          </cell>
        </row>
        <row r="27">
          <cell r="B27" t="str">
            <v>NZD (ニュージーランド・ドル)</v>
          </cell>
          <cell r="C27">
            <v>90.29</v>
          </cell>
        </row>
        <row r="28">
          <cell r="B28" t="str">
            <v>ZAR (南アフリカ・ランド)</v>
          </cell>
          <cell r="C28">
            <v>11.27</v>
          </cell>
        </row>
        <row r="29">
          <cell r="B29" t="str">
            <v>CZK (チェコ・コルナ)</v>
          </cell>
          <cell r="C29">
            <v>5.29</v>
          </cell>
        </row>
        <row r="30">
          <cell r="B30" t="str">
            <v>MXN (メキシコ・ペソ)</v>
          </cell>
          <cell r="C30">
            <v>8.85</v>
          </cell>
        </row>
        <row r="31">
          <cell r="B31" t="str">
            <v>TRY (トルコ・リラ)</v>
          </cell>
          <cell r="C31">
            <v>51.16</v>
          </cell>
        </row>
        <row r="32">
          <cell r="B32" t="str">
            <v>RUB (ロシア・ルーブル)</v>
          </cell>
          <cell r="C32">
            <v>3.13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G23" sqref="G23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1.0781000000000001</v>
      </c>
      <c r="G6" s="18">
        <v>6.2455000000000007</v>
      </c>
      <c r="H6" s="18">
        <v>0.72089999999999999</v>
      </c>
      <c r="I6" s="18">
        <v>7.7533000000000003</v>
      </c>
      <c r="J6" s="18">
        <v>102.08</v>
      </c>
      <c r="K6" s="18">
        <v>0.59289999999999998</v>
      </c>
    </row>
    <row r="7" spans="1:18">
      <c r="A7" s="10">
        <v>1</v>
      </c>
      <c r="B7" s="16" t="s">
        <v>18</v>
      </c>
      <c r="C7" s="16" t="s">
        <v>10</v>
      </c>
      <c r="D7" s="19">
        <v>1.0777600000000001</v>
      </c>
      <c r="E7" s="19">
        <v>0.92747999999999997</v>
      </c>
      <c r="F7" s="17">
        <v>1</v>
      </c>
      <c r="G7" s="19">
        <v>5.7136800000000001</v>
      </c>
      <c r="H7" s="19">
        <v>0.66839000000000004</v>
      </c>
      <c r="I7" s="19">
        <v>7.1898999999999997</v>
      </c>
      <c r="J7" s="19">
        <v>94.74</v>
      </c>
      <c r="K7" s="19">
        <v>0.54935</v>
      </c>
    </row>
    <row r="8" spans="1:18">
      <c r="A8" s="10">
        <v>2</v>
      </c>
      <c r="B8" s="16" t="s">
        <v>19</v>
      </c>
      <c r="C8" s="16" t="s">
        <v>11</v>
      </c>
      <c r="D8" s="19">
        <v>6.1559999999999997</v>
      </c>
      <c r="E8" s="19">
        <v>0.16244314489928527</v>
      </c>
      <c r="F8" s="19">
        <v>0.17448961786773687</v>
      </c>
      <c r="G8" s="17">
        <v>1</v>
      </c>
      <c r="H8" s="19">
        <v>0.11713167943401973</v>
      </c>
      <c r="I8" s="19">
        <v>1.2594458438287153</v>
      </c>
      <c r="J8" s="19">
        <v>16.530291759649558</v>
      </c>
      <c r="K8" s="19">
        <v>9.6256581543763056E-2</v>
      </c>
    </row>
    <row r="9" spans="1:18">
      <c r="A9" s="10">
        <v>3</v>
      </c>
      <c r="B9" s="16" t="s">
        <v>20</v>
      </c>
      <c r="C9" s="16" t="s">
        <v>12</v>
      </c>
      <c r="D9" s="19">
        <v>0.72139662386380021</v>
      </c>
      <c r="E9" s="19">
        <v>1.3862000000000001</v>
      </c>
      <c r="F9" s="19">
        <v>1.4971000000000001</v>
      </c>
      <c r="G9" s="19">
        <v>8.6771999999999991</v>
      </c>
      <c r="H9" s="17">
        <v>1</v>
      </c>
      <c r="I9" s="19">
        <v>10.746499999999999</v>
      </c>
      <c r="J9" s="19">
        <v>142.06</v>
      </c>
      <c r="K9" s="19">
        <v>0.82140000000000002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7.7633999999999999</v>
      </c>
      <c r="E10" s="19">
        <v>0.12880954221088697</v>
      </c>
      <c r="F10" s="19">
        <v>0.1387358940279747</v>
      </c>
      <c r="G10" s="19">
        <v>0.80006400512040965</v>
      </c>
      <c r="H10" s="19">
        <v>9.2716901920352479E-2</v>
      </c>
      <c r="I10" s="17">
        <v>1</v>
      </c>
      <c r="J10" s="19">
        <v>13.10272536687631</v>
      </c>
      <c r="K10" s="19">
        <v>7.6259036695848451E-2</v>
      </c>
    </row>
    <row r="11" spans="1:18">
      <c r="A11" s="10">
        <v>5</v>
      </c>
      <c r="B11" s="45" t="s">
        <v>22</v>
      </c>
      <c r="C11" s="45" t="s">
        <v>14</v>
      </c>
      <c r="D11" s="46">
        <f>VLOOKUP("USD (米ドル)",[1]Sheet1!$B$5:$C$33,2,0)</f>
        <v>103.37</v>
      </c>
      <c r="E11" s="46">
        <f>1/D11</f>
        <v>9.6739866498984223E-3</v>
      </c>
      <c r="F11" s="46">
        <f>1/VLOOKUP("AUD (オーストラリアドル)",[1]Sheet1!$B$5:$C$33,2,0)</f>
        <v>1.0312467773538208E-2</v>
      </c>
      <c r="G11" s="46">
        <f>1/VLOOKUP("CNY (中国元)（*）",[1]Sheet1!$B$5:$C$33,2,0)</f>
        <v>5.9988002399520089E-2</v>
      </c>
      <c r="H11" s="46">
        <f>1/VLOOKUP("EUR (ユーロ)",[1]Sheet1!$B$5:$C$33,2,0)</f>
        <v>6.9710700592540958E-3</v>
      </c>
      <c r="I11" s="46">
        <f>1/VLOOKUP("HKD (香港ドル)",[1]Sheet1!$B$5:$C$33,2,0)</f>
        <v>7.3367571533382248E-2</v>
      </c>
      <c r="J11" s="47">
        <v>1</v>
      </c>
      <c r="K11" s="46">
        <f>1/VLOOKUP("GBP (イギリスポンド)",[1]Sheet1!$B$5:$C$33,2,0)</f>
        <v>5.6522722134297989E-3</v>
      </c>
    </row>
    <row r="12" spans="1:18">
      <c r="A12" s="10">
        <v>6</v>
      </c>
      <c r="B12" s="16" t="s">
        <v>23</v>
      </c>
      <c r="C12" s="16" t="s">
        <v>15</v>
      </c>
      <c r="D12" s="19">
        <v>0.59189109203906476</v>
      </c>
      <c r="E12" s="19">
        <v>1.6895</v>
      </c>
      <c r="F12" s="19">
        <v>1.8222</v>
      </c>
      <c r="G12" s="19">
        <v>10.5747</v>
      </c>
      <c r="H12" s="19">
        <v>1.2184999999999999</v>
      </c>
      <c r="I12" s="19">
        <v>13.0989</v>
      </c>
      <c r="J12" s="19">
        <v>172.7852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1.0965</v>
      </c>
      <c r="E14" s="25">
        <v>0.91250000000000009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5.3845799999999997</v>
      </c>
      <c r="E15" s="25">
        <v>0.18571550613046886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60.95</v>
      </c>
      <c r="E16" s="25">
        <v>1.6406890894175553E-2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12000</v>
      </c>
      <c r="E17" s="25">
        <v>8.3333333333333331E-5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3.2550000000000003</v>
      </c>
      <c r="E18" s="25">
        <v>0.30741000000000002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1.1529400000000001</v>
      </c>
      <c r="E19" s="25">
        <v>0.86556999999999995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44.75</v>
      </c>
      <c r="E21" s="25">
        <v>2.23463687150838E-2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3.0323899999999999</v>
      </c>
      <c r="E22" s="25">
        <v>0.3297728854138155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35.722700000000003</v>
      </c>
      <c r="E23" s="25">
        <v>2.7993404753839993E-2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1.2529999999999999</v>
      </c>
      <c r="E24" s="25">
        <v>0.79808459696727863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1041.8</v>
      </c>
      <c r="E25" s="41">
        <v>9.5987713572662703E-4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132.05000000000001</v>
      </c>
      <c r="E26" s="25">
        <v>7.5728890571753115E-3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6.5103200000000001</v>
      </c>
      <c r="E27" s="25">
        <v>0.15360228068666362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0.87931000000000004</v>
      </c>
      <c r="E28" s="25">
        <v>1.1372553479432737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30.286999999999999</v>
      </c>
      <c r="E29" s="25">
        <v>3.3017466239640768E-2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32.57</v>
      </c>
      <c r="E30" s="21">
        <v>3.0703101013202332E-2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2.1030199999999999</v>
      </c>
      <c r="E31" s="25">
        <v>0.47550665233806622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21115</v>
      </c>
      <c r="E33" s="25">
        <v>4.7359696897939853E-5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0.37703000000000003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1.2503</v>
      </c>
      <c r="E35" s="25">
        <v>0.80058000000000007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1.4109100000000001</v>
      </c>
      <c r="E36" s="25">
        <v>0.70876242992111471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1923.65</v>
      </c>
      <c r="E37" s="25">
        <v>5.2000000000000006E-4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7.0076000000000001</v>
      </c>
      <c r="E38" s="25">
        <v>0.14270000000000002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3.4581</v>
      </c>
      <c r="E40" s="25">
        <v>0.28934299999999996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0.28113000000000005</v>
      </c>
      <c r="E42" s="25">
        <v>3.5595000000000003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2.4883000000000002</v>
      </c>
      <c r="E43" s="25">
        <v>0.40188080215408106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7.9930000000000003</v>
      </c>
      <c r="E44" s="25">
        <v>0.12536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13.0158</v>
      </c>
      <c r="E45" s="25">
        <v>7.6900999999999997E-2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5.9410600000000002</v>
      </c>
      <c r="E46" s="25">
        <v>0.16832013142435862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0.38551000000000002</v>
      </c>
      <c r="E47" s="25">
        <v>2.6008500000000003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3.6407000000000003</v>
      </c>
      <c r="E48" s="25">
        <v>0.27469499999999997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3.1992500000000001</v>
      </c>
      <c r="E49" s="25">
        <v>0.31257325935766195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0.26663799999999999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11.700000000000001</v>
      </c>
      <c r="E51" s="25">
        <v>8.6956999999999993E-2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214.95000000000002</v>
      </c>
      <c r="E52" s="25">
        <v>4.6540000000000002E-3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1.6037000000000001</v>
      </c>
      <c r="E53" s="25">
        <v>0.6233200000000001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8.1280999999999999</v>
      </c>
      <c r="E54" s="25">
        <v>0.12398899999999999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78.854300000000009</v>
      </c>
      <c r="E55" s="25">
        <v>1.2780000000000001E-2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8D08D0F8-59CF-4F4F-98DD-0C19CD2F066C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06 May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2014-05-06T02:37:36Z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12900</vt:r8>
  </property>
</Properties>
</file>