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Ja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<sst xmlns="http://schemas.openxmlformats.org/spreadsheetml/2006/main" count="170" uniqueCount="159">
  <si>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</si>
  <si>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</si>
  <si>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</si>
  <si>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</si>
  <si>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</si>
  <si>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</si>
  <si>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</si>
  <si>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</si>
  <si>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</si>
  <si>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</si>
  <si>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</si>
  <si>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</si>
  <si>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</si>
  <si>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</si>
  <si>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</si>
  <si>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</si>
  <si>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</si>
  <si>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</si>
  <si>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</si>
  <si>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</si>
  <si>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</si>
  <si>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</si>
  <si>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</si>
  <si>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</si>
  <si>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</si>
  <si>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</si>
  <si>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</si>
  <si>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</si>
  <si>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</si>
  <si>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</si>
  <si>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</si>
  <si>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</si>
  <si>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</si>
  <si>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</si>
  <si>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</si>
  <si>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</si>
  <si>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</si>
  <si>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</si>
  <si>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</si>
  <si>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</si>
  <si>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</si>
  <si>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</si>
  <si>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</si>
  <si>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</si>
  <si>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</si>
  <si>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</si>
  <si>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</si>
  <si>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</si>
  <si>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</si>
  <si>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</si>
  <si>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</si>
  <si>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</si>
  <si>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</si>
  <si>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</si>
  <si>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</si>
  <si>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</si>
  <si>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</si>
  <si>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</si>
  <si>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</si>
  <si>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</si>
  <si>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</si>
  <si>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</si>
  <si>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</si>
  <si>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</si>
  <si>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</si>
  <si>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</si>
  <si>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</si>
  <si>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</si>
  <si>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</si>
  <si>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</si>
  <si>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</si>
  <si>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</si>
  <si>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</si>
  <si>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</si>
  <si>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</si>
  <si>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</si>
  <si>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</si>
  <si>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</si>
  <si>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</si>
  <si>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</si>
  <si>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</si>
  <si>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</si>
  <si>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</si>
  <si>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</si>
  <si>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</si>
  <si>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</si>
  <si>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</si>
  <si>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</si>
  <si>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</si>
  <si>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</si>
  <si>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</si>
  <si>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</si>
  <si>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</si>
  <si>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</si>
  <si>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</si>
  <si>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</si>
  <si>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</si>
  <si>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</si>
  <si>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</si>
  <si>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</si>
  <si>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</si>
  <si>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</si>
  <si>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</si>
  <si>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</si>
  <si>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</si>
  <si>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</si>
  <si>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</si>
  <si>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</si>
  <si>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</si>
  <si>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</si>
  <si>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</si>
  <si>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</si>
  <si>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</si>
  <si>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</si>
  <si>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</si>
  <si>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</si>
  <si>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</si>
  <si>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</si>
  <si>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</si>
  <si>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</si>
  <si>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</si>
  <si>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</si>
  <si>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</si>
  <si>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</si>
  <si>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</si>
  <si>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</si>
  <si>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</si>
  <si>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</si>
  <si>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</si>
  <si>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</si>
  <si>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</si>
  <si>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</si>
  <si>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</si>
  <si>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</si>
  <si>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</si>
  <si>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</si>
  <si>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</si>
  <si>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</si>
  <si>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</si>
  <si>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</si>
  <si>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</si>
  <si>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</si>
  <si>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</si>
  <si>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</si>
  <si>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</si>
  <si>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</si>
  <si>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</si>
  <si>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</si>
  <si>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</si>
  <si>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</si>
  <si>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</si>
  <si>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</si>
  <si>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</si>
  <si>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</si>
  <si>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</si>
  <si>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</si>
  <si>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</si>
  <si>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</si>
  <si>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Jan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</si>
</sst>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103.86</v>
          </cell>
        </row>
        <row r="6">
          <cell r="B6" t="str">
            <v>GBP (イギリスポンド)</v>
          </cell>
          <cell r="C6">
            <v>173.68</v>
          </cell>
        </row>
        <row r="7">
          <cell r="B7" t="str">
            <v>CAD (カナダドル)</v>
          </cell>
          <cell r="C7">
            <v>93.79</v>
          </cell>
        </row>
        <row r="8">
          <cell r="B8" t="str">
            <v>CHF (スイスフラン)</v>
          </cell>
          <cell r="C8">
            <v>114.88</v>
          </cell>
        </row>
        <row r="9">
          <cell r="B9" t="str">
            <v>SEK (スウェーデン・クローネ)</v>
          </cell>
          <cell r="C9">
            <v>16.190000000000001</v>
          </cell>
        </row>
        <row r="10">
          <cell r="B10" t="str">
            <v>EUR (ユーロ)</v>
          </cell>
          <cell r="C10">
            <v>140.94</v>
          </cell>
        </row>
        <row r="11">
          <cell r="B11" t="str">
            <v>DKK (デンマーク・クローネ)</v>
          </cell>
          <cell r="C11">
            <v>18.98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16.77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28.98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28.74</v>
          </cell>
        </row>
        <row r="19">
          <cell r="B19" t="str">
            <v>AUD (オーストラリアドル)</v>
          </cell>
          <cell r="C19">
            <v>92.77</v>
          </cell>
        </row>
        <row r="20">
          <cell r="B20" t="str">
            <v>HKD (香港ドル)</v>
          </cell>
          <cell r="C20">
            <v>13.67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28.27</v>
          </cell>
        </row>
        <row r="23">
          <cell r="B23" t="str">
            <v>CNY (中国元)（*）</v>
          </cell>
          <cell r="C23">
            <v>17.350000000000001</v>
          </cell>
        </row>
        <row r="24">
          <cell r="B24" t="str">
            <v>KWD (クウェート・ディナール)</v>
          </cell>
          <cell r="C24">
            <v>373.01</v>
          </cell>
        </row>
        <row r="25">
          <cell r="B25" t="str">
            <v>KRW (韓国ウォン)（*）</v>
          </cell>
          <cell r="C25">
            <v>9.74</v>
          </cell>
        </row>
        <row r="26">
          <cell r="B26" t="str">
            <v>SGD (シンガポール・ドル)</v>
          </cell>
          <cell r="C26">
            <v>81.53</v>
          </cell>
        </row>
        <row r="27">
          <cell r="B27" t="str">
            <v>NZD (ニュージーランド・ドル)</v>
          </cell>
          <cell r="C27">
            <v>86.03</v>
          </cell>
        </row>
        <row r="28">
          <cell r="B28" t="str">
            <v>ZAR (南アフリカ・ランド)</v>
          </cell>
          <cell r="C28">
            <v>10.69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8.6999999999999993</v>
          </cell>
        </row>
        <row r="31">
          <cell r="B31" t="str">
            <v>TRY (トルコ・リラ)</v>
          </cell>
          <cell r="C31">
            <v>47.84</v>
          </cell>
        </row>
        <row r="32">
          <cell r="B32" t="str">
            <v>RUB (ロシア・ルーブル)</v>
          </cell>
          <cell r="C32">
            <v>3.19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G20" sqref="G2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1.145</v>
      </c>
      <c r="G6" s="18">
        <v>6.0588000000000006</v>
      </c>
      <c r="H6" s="18">
        <v>0.73399999999999999</v>
      </c>
      <c r="I6" s="18">
        <v>7.7658000000000005</v>
      </c>
      <c r="J6" s="18">
        <v>102.34</v>
      </c>
      <c r="K6" s="18">
        <v>0.60530000000000006</v>
      </c>
    </row>
    <row r="7" spans="1:18">
      <c r="A7" s="10">
        <v>1</v>
      </c>
      <c r="B7" s="16" t="s">
        <v>18</v>
      </c>
      <c r="C7" s="16" t="s">
        <v>10</v>
      </c>
      <c r="D7" s="19">
        <v>1.1392500000000001</v>
      </c>
      <c r="E7" s="19">
        <v>0.87758999999999998</v>
      </c>
      <c r="F7" s="17">
        <v>1</v>
      </c>
      <c r="G7" s="19">
        <v>5.3537499999999998</v>
      </c>
      <c r="H7" s="19">
        <v>0.64251000000000003</v>
      </c>
      <c r="I7" s="19">
        <v>6.8133400000000002</v>
      </c>
      <c r="J7" s="19">
        <v>90.23</v>
      </c>
      <c r="K7" s="19">
        <v>0.52956000000000003</v>
      </c>
    </row>
    <row r="8" spans="1:18">
      <c r="A8" s="10">
        <v>2</v>
      </c>
      <c r="B8" s="16" t="s">
        <v>19</v>
      </c>
      <c r="C8" s="16" t="s">
        <v>11</v>
      </c>
      <c r="D8" s="19">
        <v>6.1050000000000004</v>
      </c>
      <c r="E8" s="19">
        <v>0.16380016380016379</v>
      </c>
      <c r="F8" s="19">
        <v>0.18818924310286425</v>
      </c>
      <c r="G8" s="17">
        <v>1</v>
      </c>
      <c r="H8" s="19">
        <v>0.11992133160646615</v>
      </c>
      <c r="I8" s="19">
        <v>1.2717792191275594</v>
      </c>
      <c r="J8" s="19">
        <v>16.771488469601678</v>
      </c>
      <c r="K8" s="19">
        <v>9.8924688634542512E-2</v>
      </c>
    </row>
    <row r="9" spans="1:18">
      <c r="A9" s="10">
        <v>3</v>
      </c>
      <c r="B9" s="16" t="s">
        <v>20</v>
      </c>
      <c r="C9" s="16" t="s">
        <v>12</v>
      </c>
      <c r="D9" s="19">
        <v>0.73486184597295712</v>
      </c>
      <c r="E9" s="19">
        <v>1.3608</v>
      </c>
      <c r="F9" s="19">
        <v>1.5535000000000001</v>
      </c>
      <c r="G9" s="19">
        <v>8.2401999999999997</v>
      </c>
      <c r="H9" s="17">
        <v>1</v>
      </c>
      <c r="I9" s="19">
        <v>10.565300000000001</v>
      </c>
      <c r="J9" s="19">
        <v>139.72999999999999</v>
      </c>
      <c r="K9" s="19">
        <v>0.82210000000000005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7.7755999999999998</v>
      </c>
      <c r="E10" s="19">
        <v>0.12860743865425175</v>
      </c>
      <c r="F10" s="19">
        <v>0.14711637199257357</v>
      </c>
      <c r="G10" s="19">
        <v>0.77477337878670494</v>
      </c>
      <c r="H10" s="19">
        <v>9.4306526388852216E-2</v>
      </c>
      <c r="I10" s="17">
        <v>1</v>
      </c>
      <c r="J10" s="19">
        <v>13.152702880441931</v>
      </c>
      <c r="K10" s="19">
        <v>7.7753242310204335E-2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103.86</v>
      </c>
      <c r="E11" s="45">
        <f>1/D11</f>
        <v>9.6283458501829379E-3</v>
      </c>
      <c r="F11" s="45">
        <f>1/VLOOKUP("AUD (オーストラリアドル)",[1]Sheet1!$B$5:$C$33,2,0)</f>
        <v>1.0779346771585643E-2</v>
      </c>
      <c r="G11" s="45">
        <f>1/VLOOKUP("CNY (中国元)（*）",[1]Sheet1!$B$5:$C$33,2,0)</f>
        <v>5.7636887608069162E-2</v>
      </c>
      <c r="H11" s="45">
        <f>1/VLOOKUP("EUR (ユーロ)",[1]Sheet1!$B$5:$C$33,2,0)</f>
        <v>7.0952178231871721E-3</v>
      </c>
      <c r="I11" s="45">
        <f>1/VLOOKUP("HKD (香港ドル)",[1]Sheet1!$B$5:$C$33,2,0)</f>
        <v>7.3152889539136789E-2</v>
      </c>
      <c r="J11" s="46">
        <v>1</v>
      </c>
      <c r="K11" s="45">
        <f>1/VLOOKUP("GBP (イギリスポンド)",[1]Sheet1!$B$5:$C$33,2,0)</f>
        <v>5.7577153385536617E-3</v>
      </c>
    </row>
    <row r="12" spans="1:18">
      <c r="A12" s="10">
        <v>6</v>
      </c>
      <c r="B12" s="16" t="s">
        <v>23</v>
      </c>
      <c r="C12" s="16" t="s">
        <v>15</v>
      </c>
      <c r="D12" s="19">
        <v>0.60295447693699122</v>
      </c>
      <c r="E12" s="19">
        <v>1.6585000000000001</v>
      </c>
      <c r="F12" s="19">
        <v>1.8905000000000001</v>
      </c>
      <c r="G12" s="19">
        <v>10.0349</v>
      </c>
      <c r="H12" s="19">
        <v>1.2138</v>
      </c>
      <c r="I12" s="19">
        <v>12.8773</v>
      </c>
      <c r="J12" s="19">
        <v>170.47720000000001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1.1191</v>
      </c>
      <c r="E14" s="25">
        <v>0.89370000000000005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5.4839099999999998</v>
      </c>
      <c r="E15" s="25">
        <v>0.18235164326183326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63.74</v>
      </c>
      <c r="E16" s="25">
        <v>1.5688735487919672E-2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12600</v>
      </c>
      <c r="E17" s="25">
        <v>7.9365079365079365E-5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3.347</v>
      </c>
      <c r="E18" s="25">
        <v>0.29895000000000005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1.20868</v>
      </c>
      <c r="E19" s="25">
        <v>0.82701999999999998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105.9</v>
      </c>
      <c r="E20" s="25">
        <v>9.442870632672332E-3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45.45</v>
      </c>
      <c r="E21" s="25">
        <v>2.2002200220022E-2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3.0959699999999999</v>
      </c>
      <c r="E22" s="25">
        <v>0.32300054587092253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34.563299999999998</v>
      </c>
      <c r="E23" s="25">
        <v>2.8932422540671753E-2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1.2743</v>
      </c>
      <c r="E24" s="25">
        <v>0.78474456564388295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1089.7</v>
      </c>
      <c r="E25" s="25">
        <v>9.1768376617417638E-4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132.19999999999999</v>
      </c>
      <c r="E26" s="25">
        <v>7.5642965204236016E-3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6.4671500000000002</v>
      </c>
      <c r="E27" s="25">
        <v>0.15462761803885791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0.90056999999999998</v>
      </c>
      <c r="E28" s="25">
        <v>1.1104078528043351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30.481999999999999</v>
      </c>
      <c r="E29" s="25">
        <v>3.2806246309297293E-2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33.130000000000003</v>
      </c>
      <c r="E30" s="21">
        <v>3.0184123151222455E-2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2.2372899999999998</v>
      </c>
      <c r="E31" s="25">
        <v>0.44696932449525995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21105</v>
      </c>
      <c r="E33" s="25">
        <v>4.7382136934375739E-5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0.37705000000000005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1.2763</v>
      </c>
      <c r="E35" s="25">
        <v>0.78345000000000009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1.4372400000000001</v>
      </c>
      <c r="E36" s="25">
        <v>0.69577801898082436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2012</v>
      </c>
      <c r="E37" s="25">
        <v>4.9950000000000005E-4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6.9617000000000004</v>
      </c>
      <c r="E38" s="25">
        <v>0.14365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3.4923000000000002</v>
      </c>
      <c r="E40" s="25">
        <v>0.28683700000000001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0.70800000000000007</v>
      </c>
      <c r="E41" s="25">
        <v>1.4154279999999999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0.28272000000000003</v>
      </c>
      <c r="E42" s="25">
        <v>3.5460000000000003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8.0069999999999997</v>
      </c>
      <c r="E44" s="25">
        <v>0.125141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13.377000000000001</v>
      </c>
      <c r="E45" s="25">
        <v>7.4806999999999998E-2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6.2007599999999998</v>
      </c>
      <c r="E46" s="25">
        <v>0.16127055393209866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0.38505000000000006</v>
      </c>
      <c r="E47" s="25">
        <v>2.5974000000000004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3.3210600000000001</v>
      </c>
      <c r="E49" s="25">
        <v>0.30110868216774161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8.49</v>
      </c>
      <c r="E51" s="25">
        <v>0.11820299999999999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215.3</v>
      </c>
      <c r="E52" s="25">
        <v>4.6549999999999994E-3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1.6141000000000001</v>
      </c>
      <c r="E53" s="25">
        <v>0.6230500000000001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8.2359000000000009</v>
      </c>
      <c r="E54" s="25">
        <v>0.121892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78.404000000000011</v>
      </c>
      <c r="E55" s="25">
        <v>1.2870000000000001E-2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7A7EF477-9245-4F34-AD1E-B92A79190A56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Jan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2014-01-31T02:53:51Z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3200</vt:r8>
  </property>
</Properties>
</file>