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0" yWindow="120" windowWidth="15600" windowHeight="11760"/>
  </bookViews>
  <sheets>
    <sheet name="31 May" sheetId="1" r:id="rId1"/>
    <sheet name="Sheet2" sheetId="2" r:id="rId2"/>
  </sheets>
  <externalReferences>
    <externalReference r:id="rId3"/>
  </externalReferences>
  <calcPr calcId="125725" refMode="R1C1"/>
</workbook>
</file>

<file path=xl/calcChain.xml><?xml version="1.0" encoding="utf-8"?>
<calcChain xmlns="http://schemas.openxmlformats.org/spreadsheetml/2006/main">
  <c r="K11" i="1"/>
  <c r="I11"/>
  <c r="H11"/>
  <c r="G11"/>
  <c r="F11"/>
  <c r="E11"/>
  <c r="D11"/>
</calcChain>
</file>

<file path=xl/sharedStrings.xml><?xml version="1.0" encoding="utf-8"?>
<sst xmlns="http://schemas.openxmlformats.org/spreadsheetml/2006/main" count="170" uniqueCount="159">
  <si>
    <t>FOREIGN EXCHANGE</t>
  </si>
  <si>
    <t>Country/Region</t>
  </si>
  <si>
    <t xml:space="preserve">USD vs CCY </t>
  </si>
  <si>
    <t>CCY vs USD</t>
  </si>
  <si>
    <t>Australia</t>
  </si>
  <si>
    <t>China</t>
  </si>
  <si>
    <t>Europe</t>
  </si>
  <si>
    <t>Hong Kong</t>
  </si>
  <si>
    <t>Japan</t>
  </si>
  <si>
    <t>UK</t>
  </si>
  <si>
    <t>AUD</t>
  </si>
  <si>
    <t>CNY</t>
  </si>
  <si>
    <t>EUR</t>
  </si>
  <si>
    <t>HKD</t>
  </si>
  <si>
    <t>JPY</t>
  </si>
  <si>
    <t>GBP</t>
  </si>
  <si>
    <t>USA (Dollar)</t>
  </si>
  <si>
    <t>USD</t>
  </si>
  <si>
    <t>Australia (Dollar)</t>
  </si>
  <si>
    <t>China (Renminbi)</t>
  </si>
  <si>
    <t>European Union (Euro)</t>
  </si>
  <si>
    <t>Hong Kong (Dollar)</t>
  </si>
  <si>
    <t>Japan (Yen)</t>
  </si>
  <si>
    <t>United Kingdom (Pound)</t>
  </si>
  <si>
    <t>BGN</t>
  </si>
  <si>
    <t>Denmark (Krone)</t>
  </si>
  <si>
    <t>DKK</t>
  </si>
  <si>
    <t>Norway (Krone)</t>
  </si>
  <si>
    <t>NOK</t>
  </si>
  <si>
    <t>Poland (Zloty)</t>
  </si>
  <si>
    <t>PLN</t>
  </si>
  <si>
    <t>Romania (New Lei)</t>
  </si>
  <si>
    <t>RON</t>
  </si>
  <si>
    <t>Sweden (Krona)</t>
  </si>
  <si>
    <t>SEK</t>
  </si>
  <si>
    <t>Switzerland (Franc)</t>
  </si>
  <si>
    <t>CHF</t>
  </si>
  <si>
    <t>Turkey (New Lira)</t>
  </si>
  <si>
    <t>TRY</t>
  </si>
  <si>
    <t>Taiwan (Dollar)</t>
  </si>
  <si>
    <t>TWD</t>
  </si>
  <si>
    <t>Sri Lanka (Rupee)</t>
  </si>
  <si>
    <t>LKR</t>
  </si>
  <si>
    <t>Philippines (Peso)</t>
  </si>
  <si>
    <t>PHP</t>
  </si>
  <si>
    <t>Malaysia (Ringgit)</t>
  </si>
  <si>
    <t>MYR</t>
  </si>
  <si>
    <t>Lithuania (Litas)</t>
  </si>
  <si>
    <t>LTL</t>
  </si>
  <si>
    <t>Russia (Rouble)</t>
  </si>
  <si>
    <t>RUB</t>
  </si>
  <si>
    <t>Vietnam (Dong)</t>
  </si>
  <si>
    <t>VND</t>
  </si>
  <si>
    <t>Macau (Pataca)</t>
  </si>
  <si>
    <t>MOP</t>
  </si>
  <si>
    <t>Qatar (Riyal)</t>
  </si>
  <si>
    <t>QAR</t>
  </si>
  <si>
    <t>Saudi Arabia (Riyal)</t>
  </si>
  <si>
    <t>SAR</t>
  </si>
  <si>
    <t>Mexico (Peso)</t>
  </si>
  <si>
    <t>MXN</t>
  </si>
  <si>
    <t>UAE (Dirham)</t>
  </si>
  <si>
    <t>AED</t>
  </si>
  <si>
    <t>IQD</t>
  </si>
  <si>
    <t>Israel (Shekel)</t>
  </si>
  <si>
    <t>ILS</t>
  </si>
  <si>
    <t>Oman (Rial)</t>
  </si>
  <si>
    <t>OMR</t>
  </si>
  <si>
    <t>Jordanian Dinar</t>
  </si>
  <si>
    <t>JOD</t>
  </si>
  <si>
    <t>Kuwait (Dinar)</t>
  </si>
  <si>
    <t>KWD</t>
  </si>
  <si>
    <t>BND</t>
  </si>
  <si>
    <t>Canada (Dollar)</t>
  </si>
  <si>
    <t>CAD</t>
  </si>
  <si>
    <t>Colombia (Peso)</t>
  </si>
  <si>
    <t>COP</t>
  </si>
  <si>
    <t>Egypt (Pound)</t>
  </si>
  <si>
    <t>EGP</t>
  </si>
  <si>
    <t>YER</t>
  </si>
  <si>
    <t>Bahrain (Dinar)</t>
  </si>
  <si>
    <t>BHD</t>
  </si>
  <si>
    <t>UAH</t>
  </si>
  <si>
    <t>South Korea (Won)</t>
  </si>
  <si>
    <t>KRW</t>
  </si>
  <si>
    <t>Indonesia (Rupiah)</t>
  </si>
  <si>
    <t>IDR</t>
  </si>
  <si>
    <t>Bangladesh (Taka)</t>
  </si>
  <si>
    <t>BDT</t>
  </si>
  <si>
    <t>India (Rupee)</t>
  </si>
  <si>
    <t>INR</t>
  </si>
  <si>
    <t>Pakistan (Rupee)</t>
  </si>
  <si>
    <t>PKR</t>
  </si>
  <si>
    <t>Thailand (Baht)</t>
  </si>
  <si>
    <t>THB</t>
  </si>
  <si>
    <t>Singapore (Dollar)</t>
  </si>
  <si>
    <t>SGD</t>
  </si>
  <si>
    <t>New Zealand (Dollar)</t>
  </si>
  <si>
    <t>NZD</t>
  </si>
  <si>
    <t>* The source of ROE will resemble Reuters ask rate snapshot around Hong Kong Time 16:00 for next calendar day worldwide usage</t>
  </si>
  <si>
    <t xml:space="preserve">   If the ROE date falls on a day after Saturday, Sunday or Hong Kong Public Holiday, respectively the business day before such day will be taken.</t>
  </si>
  <si>
    <t>Area / Country</t>
  </si>
  <si>
    <t>Local Source</t>
  </si>
  <si>
    <t>Europe excl. UK, Russia &amp; Estonia, Latvia, Lithuania</t>
  </si>
  <si>
    <t>Europe Central Bank</t>
  </si>
  <si>
    <t xml:space="preserve">Russia </t>
  </si>
  <si>
    <t>Russian Central Bank</t>
  </si>
  <si>
    <t xml:space="preserve">Estonia </t>
  </si>
  <si>
    <t>Bank of Estonia</t>
  </si>
  <si>
    <t xml:space="preserve">Latvia </t>
  </si>
  <si>
    <t>Central Bank of Latvia</t>
  </si>
  <si>
    <t xml:space="preserve">Lithuania </t>
  </si>
  <si>
    <t>National Bank of Lithuania</t>
  </si>
  <si>
    <t>United Kingdom</t>
  </si>
  <si>
    <t>Bank of England</t>
  </si>
  <si>
    <t>Bank of Tokyo Mitsubishi</t>
  </si>
  <si>
    <t>People’s Republic of China</t>
  </si>
  <si>
    <t>Bank of China</t>
  </si>
  <si>
    <t>HSBC</t>
  </si>
  <si>
    <t>South Korea</t>
  </si>
  <si>
    <t>Bank of Korea</t>
  </si>
  <si>
    <t>Taiwan</t>
  </si>
  <si>
    <t>Bank of Taiwan</t>
  </si>
  <si>
    <t>Philippines</t>
  </si>
  <si>
    <t>Central Bank of the Philippines</t>
  </si>
  <si>
    <t>Vietnam</t>
  </si>
  <si>
    <t>Vietcombank (VCB)</t>
  </si>
  <si>
    <t>Cambodia</t>
  </si>
  <si>
    <t>Phnom Penh Post</t>
  </si>
  <si>
    <t>Sri Lanka</t>
  </si>
  <si>
    <t>Central Bank</t>
  </si>
  <si>
    <t>Malaysia</t>
  </si>
  <si>
    <t>Malayan Banking Berhad</t>
  </si>
  <si>
    <t>Singapore</t>
  </si>
  <si>
    <t>Singapore Straits Time</t>
  </si>
  <si>
    <t>Indonesia</t>
  </si>
  <si>
    <t>Citibank, N.A</t>
  </si>
  <si>
    <t>India</t>
  </si>
  <si>
    <t xml:space="preserve">HSBC </t>
  </si>
  <si>
    <t>Pakistan</t>
  </si>
  <si>
    <t>Bangladesh</t>
  </si>
  <si>
    <t>Thailand</t>
  </si>
  <si>
    <t>Australia and New Zealand</t>
  </si>
  <si>
    <t>Oanda.com</t>
  </si>
  <si>
    <t>Other Countries than above</t>
  </si>
  <si>
    <t>Reuters</t>
  </si>
  <si>
    <t xml:space="preserve">Currency </t>
  </si>
  <si>
    <t>Brunei (Dollar)</t>
  </si>
  <si>
    <t>Bulgaria (Leva)</t>
  </si>
  <si>
    <t>Ukraine (Hryvna)</t>
  </si>
  <si>
    <t>Iraqi (Dinar)</t>
  </si>
  <si>
    <t>Yemen (Riyal)</t>
  </si>
  <si>
    <t>Tunisian (Dinar)</t>
  </si>
  <si>
    <t>TND</t>
  </si>
  <si>
    <t xml:space="preserve">Moroccan (Dirham) </t>
  </si>
  <si>
    <t>MAD</t>
  </si>
  <si>
    <t>Aigerian (Dinar)</t>
  </si>
  <si>
    <t>DZD</t>
  </si>
  <si>
    <t>Currency rates as at 31st May 2014</t>
  </si>
</sst>
</file>

<file path=xl/styles.xml><?xml version="1.0" encoding="utf-8"?>
<styleSheet xmlns="http://schemas.openxmlformats.org/spreadsheetml/2006/main">
  <numFmts count="4">
    <numFmt numFmtId="164" formatCode="0.00000_);\(0.00000\)"/>
    <numFmt numFmtId="165" formatCode="0.00000"/>
    <numFmt numFmtId="166" formatCode="yyyy/mm/dd;@"/>
    <numFmt numFmtId="167" formatCode="0_ "/>
  </numFmts>
  <fonts count="10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i/>
      <sz val="14"/>
      <color indexed="8"/>
      <name val="Calibri"/>
      <family val="2"/>
    </font>
    <font>
      <b/>
      <i/>
      <sz val="10"/>
      <color indexed="8"/>
      <name val="Verdana"/>
      <family val="2"/>
    </font>
    <font>
      <i/>
      <sz val="10"/>
      <color indexed="8"/>
      <name val="Verdana"/>
      <family val="2"/>
    </font>
    <font>
      <i/>
      <sz val="10"/>
      <color indexed="8"/>
      <name val="Verdana"/>
      <family val="2"/>
    </font>
    <font>
      <i/>
      <sz val="10"/>
      <color indexed="10"/>
      <name val="Verdana"/>
      <family val="2"/>
    </font>
    <font>
      <sz val="8"/>
      <name val="Calibri"/>
      <family val="2"/>
    </font>
    <font>
      <sz val="11"/>
      <color indexed="10"/>
      <name val="Calibri"/>
      <family val="2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3" fillId="2" borderId="1" xfId="0" applyFont="1" applyFill="1" applyBorder="1" applyAlignment="1">
      <alignment horizontal="center"/>
    </xf>
    <xf numFmtId="0" fontId="4" fillId="0" borderId="2" xfId="0" applyFont="1" applyBorder="1" applyAlignment="1"/>
    <xf numFmtId="0" fontId="5" fillId="0" borderId="3" xfId="0" applyFont="1" applyBorder="1" applyAlignment="1"/>
    <xf numFmtId="0" fontId="5" fillId="0" borderId="2" xfId="0" applyFont="1" applyBorder="1" applyAlignment="1"/>
    <xf numFmtId="0" fontId="5" fillId="3" borderId="2" xfId="0" applyFont="1" applyFill="1" applyBorder="1" applyAlignment="1"/>
    <xf numFmtId="0" fontId="5" fillId="3" borderId="3" xfId="0" applyFont="1" applyFill="1" applyBorder="1" applyAlignment="1"/>
    <xf numFmtId="0" fontId="4" fillId="0" borderId="3" xfId="0" applyFont="1" applyBorder="1" applyAlignment="1"/>
    <xf numFmtId="0" fontId="6" fillId="0" borderId="2" xfId="0" applyFont="1" applyBorder="1" applyAlignment="1"/>
    <xf numFmtId="0" fontId="6" fillId="0" borderId="3" xfId="0" applyFont="1" applyBorder="1" applyAlignment="1"/>
    <xf numFmtId="0" fontId="0" fillId="0" borderId="0" xfId="0" applyAlignment="1">
      <alignment horizontal="left" vertical="top"/>
    </xf>
    <xf numFmtId="0" fontId="2" fillId="0" borderId="0" xfId="0" applyFont="1" applyAlignment="1">
      <alignment horizontal="left" vertical="top"/>
    </xf>
    <xf numFmtId="164" fontId="0" fillId="0" borderId="0" xfId="0" applyNumberFormat="1" applyAlignment="1">
      <alignment horizontal="left" vertical="top"/>
    </xf>
    <xf numFmtId="0" fontId="0" fillId="0" borderId="0" xfId="0" applyFill="1" applyAlignment="1">
      <alignment horizontal="left" vertical="top"/>
    </xf>
    <xf numFmtId="0" fontId="1" fillId="4" borderId="4" xfId="0" applyFont="1" applyFill="1" applyBorder="1" applyAlignment="1">
      <alignment horizontal="left" vertical="top"/>
    </xf>
    <xf numFmtId="0" fontId="1" fillId="4" borderId="5" xfId="0" applyFont="1" applyFill="1" applyBorder="1" applyAlignment="1">
      <alignment horizontal="left" vertical="top"/>
    </xf>
    <xf numFmtId="0" fontId="0" fillId="4" borderId="6" xfId="0" applyFill="1" applyBorder="1" applyAlignment="1">
      <alignment horizontal="left" vertical="top"/>
    </xf>
    <xf numFmtId="1" fontId="0" fillId="5" borderId="6" xfId="0" applyNumberFormat="1" applyFill="1" applyBorder="1" applyAlignment="1">
      <alignment horizontal="left" vertical="top"/>
    </xf>
    <xf numFmtId="165" fontId="0" fillId="4" borderId="5" xfId="0" applyNumberFormat="1" applyFill="1" applyBorder="1" applyAlignment="1">
      <alignment horizontal="left" vertical="top"/>
    </xf>
    <xf numFmtId="165" fontId="0" fillId="4" borderId="6" xfId="0" applyNumberFormat="1" applyFill="1" applyBorder="1" applyAlignment="1">
      <alignment horizontal="left" vertical="top"/>
    </xf>
    <xf numFmtId="0" fontId="0" fillId="0" borderId="5" xfId="0" applyFill="1" applyBorder="1" applyAlignment="1">
      <alignment horizontal="left" vertical="top"/>
    </xf>
    <xf numFmtId="165" fontId="0" fillId="0" borderId="5" xfId="0" applyNumberFormat="1" applyFill="1" applyBorder="1" applyAlignment="1">
      <alignment horizontal="left" vertical="top"/>
    </xf>
    <xf numFmtId="0" fontId="0" fillId="0" borderId="0" xfId="0" applyFill="1" applyBorder="1" applyAlignment="1">
      <alignment horizontal="left" vertical="top"/>
    </xf>
    <xf numFmtId="165" fontId="0" fillId="0" borderId="0" xfId="0" applyNumberFormat="1" applyFill="1" applyBorder="1" applyAlignment="1">
      <alignment horizontal="left" vertical="top"/>
    </xf>
    <xf numFmtId="0" fontId="0" fillId="0" borderId="6" xfId="0" applyFill="1" applyBorder="1" applyAlignment="1">
      <alignment horizontal="left" vertical="top"/>
    </xf>
    <xf numFmtId="165" fontId="0" fillId="0" borderId="6" xfId="0" applyNumberFormat="1" applyFill="1" applyBorder="1" applyAlignment="1">
      <alignment horizontal="left" vertical="top"/>
    </xf>
    <xf numFmtId="165" fontId="0" fillId="0" borderId="0" xfId="0" applyNumberFormat="1" applyFill="1" applyAlignment="1">
      <alignment horizontal="left" vertical="top"/>
    </xf>
    <xf numFmtId="0" fontId="0" fillId="0" borderId="0" xfId="0" applyAlignment="1">
      <alignment horizontal="left" vertical="top" wrapText="1"/>
    </xf>
    <xf numFmtId="165" fontId="0" fillId="0" borderId="0" xfId="0" applyNumberFormat="1" applyBorder="1" applyAlignment="1">
      <alignment horizontal="left" vertical="top"/>
    </xf>
    <xf numFmtId="165" fontId="0" fillId="0" borderId="0" xfId="0" applyNumberFormat="1" applyAlignment="1">
      <alignment horizontal="left" vertical="top"/>
    </xf>
    <xf numFmtId="0" fontId="0" fillId="0" borderId="0" xfId="0" applyBorder="1" applyAlignment="1">
      <alignment horizontal="left" vertical="top"/>
    </xf>
    <xf numFmtId="164" fontId="0" fillId="0" borderId="0" xfId="0" applyNumberFormat="1" applyBorder="1" applyAlignment="1">
      <alignment horizontal="left" vertical="top"/>
    </xf>
    <xf numFmtId="165" fontId="0" fillId="0" borderId="0" xfId="0" applyNumberFormat="1" applyFill="1" applyAlignment="1">
      <alignment horizontal="left" vertical="top" wrapText="1"/>
    </xf>
    <xf numFmtId="165" fontId="0" fillId="0" borderId="0" xfId="0" applyNumberFormat="1" applyFill="1" applyBorder="1" applyAlignment="1">
      <alignment horizontal="left" vertical="top" wrapText="1"/>
    </xf>
    <xf numFmtId="165" fontId="0" fillId="0" borderId="0" xfId="0" applyNumberFormat="1" applyBorder="1" applyAlignment="1">
      <alignment horizontal="left" vertical="top" wrapText="1"/>
    </xf>
    <xf numFmtId="165" fontId="0" fillId="0" borderId="0" xfId="0" applyNumberFormat="1" applyAlignment="1">
      <alignment horizontal="left" vertical="top" wrapText="1"/>
    </xf>
    <xf numFmtId="165" fontId="0" fillId="0" borderId="0" xfId="0" applyNumberFormat="1" applyFill="1" applyBorder="1" applyAlignment="1">
      <alignment horizontal="left" vertical="center"/>
    </xf>
    <xf numFmtId="166" fontId="0" fillId="0" borderId="0" xfId="0" applyNumberFormat="1" applyFill="1" applyBorder="1" applyAlignment="1">
      <alignment horizontal="left" vertical="top"/>
    </xf>
    <xf numFmtId="14" fontId="8" fillId="0" borderId="0" xfId="0" applyNumberFormat="1" applyFont="1" applyFill="1"/>
    <xf numFmtId="165" fontId="8" fillId="0" borderId="0" xfId="0" applyNumberFormat="1" applyFont="1" applyFill="1" applyBorder="1" applyAlignment="1">
      <alignment horizontal="left" vertical="top"/>
    </xf>
    <xf numFmtId="166" fontId="8" fillId="0" borderId="0" xfId="0" applyNumberFormat="1" applyFont="1" applyFill="1" applyBorder="1" applyAlignment="1">
      <alignment horizontal="left" vertical="top"/>
    </xf>
    <xf numFmtId="165" fontId="9" fillId="0" borderId="6" xfId="0" applyNumberFormat="1" applyFont="1" applyFill="1" applyBorder="1" applyAlignment="1">
      <alignment horizontal="left" vertical="top"/>
    </xf>
    <xf numFmtId="0" fontId="1" fillId="0" borderId="6" xfId="0" applyFont="1" applyFill="1" applyBorder="1" applyAlignment="1">
      <alignment horizontal="left" vertical="top"/>
    </xf>
    <xf numFmtId="164" fontId="1" fillId="0" borderId="6" xfId="0" applyNumberFormat="1" applyFont="1" applyFill="1" applyBorder="1" applyAlignment="1">
      <alignment horizontal="left" vertical="top"/>
    </xf>
    <xf numFmtId="164" fontId="1" fillId="0" borderId="7" xfId="0" applyNumberFormat="1" applyFont="1" applyFill="1" applyBorder="1" applyAlignment="1">
      <alignment horizontal="left" vertical="top"/>
    </xf>
    <xf numFmtId="165" fontId="0" fillId="4" borderId="6" xfId="0" applyNumberFormat="1" applyFill="1" applyBorder="1" applyAlignment="1">
      <alignment horizontal="left" vertical="center"/>
    </xf>
    <xf numFmtId="167" fontId="0" fillId="5" borderId="6" xfId="0" applyNumberForma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ts\ROE%20MACRO\ROE%20JPN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>
        <row r="5">
          <cell r="B5" t="str">
            <v>USD (米ドル)</v>
          </cell>
          <cell r="C5">
            <v>102.95</v>
          </cell>
        </row>
        <row r="6">
          <cell r="B6" t="str">
            <v>GBP (イギリスポンド)</v>
          </cell>
          <cell r="C6">
            <v>174.8</v>
          </cell>
        </row>
        <row r="7">
          <cell r="B7" t="str">
            <v>CAD (カナダドル)</v>
          </cell>
          <cell r="C7">
            <v>95.56</v>
          </cell>
        </row>
        <row r="8">
          <cell r="B8" t="str">
            <v>CHF (スイスフラン)</v>
          </cell>
          <cell r="C8">
            <v>114.67</v>
          </cell>
        </row>
        <row r="9">
          <cell r="B9" t="str">
            <v>SEK (スウェーデン・クローネ)</v>
          </cell>
          <cell r="C9">
            <v>15.62</v>
          </cell>
        </row>
        <row r="10">
          <cell r="B10" t="str">
            <v>EUR (ユーロ)</v>
          </cell>
          <cell r="C10">
            <v>140.37</v>
          </cell>
        </row>
        <row r="11">
          <cell r="B11" t="str">
            <v>DKK (デンマーク・クローネ)</v>
          </cell>
          <cell r="C11">
            <v>18.899999999999999</v>
          </cell>
        </row>
        <row r="12">
          <cell r="B12" t="str">
            <v>IDR(インドネシア・ルピア)（*）</v>
          </cell>
          <cell r="C12">
            <v>1</v>
          </cell>
        </row>
        <row r="13">
          <cell r="B13" t="str">
            <v>NOK (ノルウェー・クローネ)</v>
          </cell>
          <cell r="C13">
            <v>17.329999999999998</v>
          </cell>
        </row>
        <row r="14">
          <cell r="B14" t="str">
            <v>PKR (パキスタン・ルピー)</v>
          </cell>
          <cell r="C14">
            <v>1.19</v>
          </cell>
        </row>
        <row r="15">
          <cell r="B15" t="str">
            <v>PHP (フィリピン・ペソ)</v>
          </cell>
          <cell r="C15">
            <v>2.4900000000000002</v>
          </cell>
        </row>
        <row r="16">
          <cell r="B16" t="str">
            <v>QAR (カタール・リアル)</v>
          </cell>
          <cell r="C16">
            <v>28.73</v>
          </cell>
        </row>
        <row r="17">
          <cell r="B17" t="str">
            <v>THB (タイ・バーツ)</v>
          </cell>
          <cell r="C17">
            <v>3.19</v>
          </cell>
        </row>
        <row r="18">
          <cell r="B18" t="str">
            <v>AED (ＵＡＥ・ディルハム)</v>
          </cell>
          <cell r="C18">
            <v>28.39</v>
          </cell>
        </row>
        <row r="19">
          <cell r="B19" t="str">
            <v>AUD (オーストラリアドル)</v>
          </cell>
          <cell r="C19">
            <v>96.81</v>
          </cell>
        </row>
        <row r="20">
          <cell r="B20" t="str">
            <v>HKD (香港ドル)</v>
          </cell>
          <cell r="C20">
            <v>13.58</v>
          </cell>
        </row>
        <row r="21">
          <cell r="B21" t="str">
            <v>INR (インド・ルピー)</v>
          </cell>
          <cell r="C21">
            <v>1.89</v>
          </cell>
        </row>
        <row r="22">
          <cell r="B22" t="str">
            <v>SAR (サウジアラビア・リアル)</v>
          </cell>
          <cell r="C22">
            <v>28.03</v>
          </cell>
        </row>
        <row r="23">
          <cell r="B23" t="str">
            <v>CNY (中国元)（*）</v>
          </cell>
          <cell r="C23">
            <v>16.62</v>
          </cell>
        </row>
        <row r="24">
          <cell r="B24" t="str">
            <v>KWD (クウェート・ディナール)</v>
          </cell>
          <cell r="C24">
            <v>370.55</v>
          </cell>
        </row>
        <row r="25">
          <cell r="B25" t="str">
            <v>KRW (韓国ウォン)（*）</v>
          </cell>
          <cell r="C25">
            <v>10.19</v>
          </cell>
        </row>
        <row r="26">
          <cell r="B26" t="str">
            <v>SGD (シンガポール・ドル)</v>
          </cell>
          <cell r="C26">
            <v>82.07</v>
          </cell>
        </row>
        <row r="27">
          <cell r="B27" t="str">
            <v>NZD (ニュージーランド・ドル)</v>
          </cell>
          <cell r="C27">
            <v>88.52</v>
          </cell>
        </row>
        <row r="28">
          <cell r="B28" t="str">
            <v>ZAR (南アフリカ・ランド)</v>
          </cell>
          <cell r="C28">
            <v>11.15</v>
          </cell>
        </row>
        <row r="29">
          <cell r="B29" t="str">
            <v>CZK (チェコ・コルナ)</v>
          </cell>
          <cell r="C29">
            <v>5.17</v>
          </cell>
        </row>
        <row r="30">
          <cell r="B30" t="str">
            <v>MXN (メキシコ・ペソ)</v>
          </cell>
          <cell r="C30">
            <v>8.93</v>
          </cell>
        </row>
        <row r="31">
          <cell r="B31" t="str">
            <v>TRY (トルコ・リラ)</v>
          </cell>
          <cell r="C31">
            <v>51.15</v>
          </cell>
        </row>
        <row r="32">
          <cell r="B32" t="str">
            <v>RUB (ロシア・ルーブル)</v>
          </cell>
          <cell r="C32">
            <v>3.18</v>
          </cell>
        </row>
        <row r="33">
          <cell r="B33" t="str">
            <v>HUF (ハンガリー・フォリント)</v>
          </cell>
          <cell r="C33">
            <v>0.48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R58"/>
  <sheetViews>
    <sheetView tabSelected="1" topLeftCell="B1" zoomScaleNormal="100" workbookViewId="0">
      <selection activeCell="D11" sqref="D11:K11"/>
    </sheetView>
  </sheetViews>
  <sheetFormatPr defaultRowHeight="15"/>
  <cols>
    <col min="1" max="1" width="5.42578125" style="10" hidden="1" customWidth="1"/>
    <col min="2" max="2" width="33.140625" style="10" customWidth="1"/>
    <col min="3" max="3" width="10" style="10" customWidth="1"/>
    <col min="4" max="5" width="15.7109375" style="12" customWidth="1"/>
    <col min="6" max="6" width="16.42578125" style="10" bestFit="1" customWidth="1"/>
    <col min="7" max="11" width="15.7109375" style="10" customWidth="1"/>
    <col min="12" max="12" width="14" style="13" bestFit="1" customWidth="1"/>
    <col min="13" max="16384" width="9.140625" style="13"/>
  </cols>
  <sheetData>
    <row r="1" spans="1:18" ht="18.75">
      <c r="B1" s="11" t="s">
        <v>0</v>
      </c>
    </row>
    <row r="2" spans="1:18" ht="18.75">
      <c r="B2" s="11" t="s">
        <v>158</v>
      </c>
    </row>
    <row r="4" spans="1:18">
      <c r="B4" s="42" t="s">
        <v>1</v>
      </c>
      <c r="C4" s="42" t="s">
        <v>146</v>
      </c>
      <c r="D4" s="43" t="s">
        <v>2</v>
      </c>
      <c r="E4" s="44" t="s">
        <v>3</v>
      </c>
      <c r="F4" s="14" t="s">
        <v>4</v>
      </c>
      <c r="G4" s="14" t="s">
        <v>5</v>
      </c>
      <c r="H4" s="14" t="s">
        <v>6</v>
      </c>
      <c r="I4" s="14" t="s">
        <v>7</v>
      </c>
      <c r="J4" s="14" t="s">
        <v>8</v>
      </c>
      <c r="K4" s="14" t="s">
        <v>9</v>
      </c>
    </row>
    <row r="5" spans="1:18">
      <c r="B5" s="42"/>
      <c r="C5" s="42"/>
      <c r="D5" s="43"/>
      <c r="E5" s="44"/>
      <c r="F5" s="15" t="s">
        <v>10</v>
      </c>
      <c r="G5" s="15" t="s">
        <v>11</v>
      </c>
      <c r="H5" s="15" t="s">
        <v>12</v>
      </c>
      <c r="I5" s="15" t="s">
        <v>13</v>
      </c>
      <c r="J5" s="15" t="s">
        <v>14</v>
      </c>
      <c r="K5" s="15" t="s">
        <v>15</v>
      </c>
    </row>
    <row r="6" spans="1:18">
      <c r="A6" s="10">
        <v>0</v>
      </c>
      <c r="B6" s="16" t="s">
        <v>16</v>
      </c>
      <c r="C6" s="16" t="s">
        <v>17</v>
      </c>
      <c r="D6" s="17">
        <v>1</v>
      </c>
      <c r="E6" s="17">
        <v>1</v>
      </c>
      <c r="F6" s="18">
        <v>1.0741000000000001</v>
      </c>
      <c r="G6" s="18">
        <v>6.2474000000000007</v>
      </c>
      <c r="H6" s="18">
        <v>0.73480000000000001</v>
      </c>
      <c r="I6" s="18">
        <v>7.7532000000000005</v>
      </c>
      <c r="J6" s="18">
        <v>101.65</v>
      </c>
      <c r="K6" s="18">
        <v>0.59689999999999999</v>
      </c>
    </row>
    <row r="7" spans="1:18">
      <c r="A7" s="10">
        <v>1</v>
      </c>
      <c r="B7" s="16" t="s">
        <v>18</v>
      </c>
      <c r="C7" s="16" t="s">
        <v>10</v>
      </c>
      <c r="D7" s="19">
        <v>1.0777699999999999</v>
      </c>
      <c r="E7" s="19">
        <v>0.92766999999999999</v>
      </c>
      <c r="F7" s="17">
        <v>1</v>
      </c>
      <c r="G7" s="19">
        <v>5.7234299999999996</v>
      </c>
      <c r="H7" s="19">
        <v>0.68189999999999995</v>
      </c>
      <c r="I7" s="19">
        <v>7.1921099999999996</v>
      </c>
      <c r="J7" s="19">
        <v>94.31</v>
      </c>
      <c r="K7" s="19">
        <v>0.55484999999999995</v>
      </c>
    </row>
    <row r="8" spans="1:18">
      <c r="A8" s="10">
        <v>2</v>
      </c>
      <c r="B8" s="16" t="s">
        <v>19</v>
      </c>
      <c r="C8" s="16" t="s">
        <v>11</v>
      </c>
      <c r="D8" s="19">
        <v>6.1695000000000002</v>
      </c>
      <c r="E8" s="19">
        <v>0.16208768943998703</v>
      </c>
      <c r="F8" s="19">
        <v>0.1736020693366665</v>
      </c>
      <c r="G8" s="17">
        <v>1</v>
      </c>
      <c r="H8" s="19">
        <v>0.11915968589506799</v>
      </c>
      <c r="I8" s="19">
        <v>1.2565971349585323</v>
      </c>
      <c r="J8" s="19">
        <v>16.419552403001493</v>
      </c>
      <c r="K8" s="19">
        <v>9.6910493468232745E-2</v>
      </c>
    </row>
    <row r="9" spans="1:18">
      <c r="A9" s="10">
        <v>3</v>
      </c>
      <c r="B9" s="16" t="s">
        <v>20</v>
      </c>
      <c r="C9" s="16" t="s">
        <v>12</v>
      </c>
      <c r="D9" s="19">
        <v>0.73464590067587421</v>
      </c>
      <c r="E9" s="19">
        <v>1.3612</v>
      </c>
      <c r="F9" s="19">
        <v>1.4648000000000001</v>
      </c>
      <c r="G9" s="19">
        <v>8.4924999999999997</v>
      </c>
      <c r="H9" s="17">
        <v>1</v>
      </c>
      <c r="I9" s="19">
        <v>10.5535</v>
      </c>
      <c r="J9" s="19">
        <v>138.34</v>
      </c>
      <c r="K9" s="19">
        <v>0.8145</v>
      </c>
    </row>
    <row r="10" spans="1:18">
      <c r="A10" s="10">
        <v>4</v>
      </c>
      <c r="B10" s="16" t="s">
        <v>21</v>
      </c>
      <c r="C10" s="16" t="s">
        <v>13</v>
      </c>
      <c r="D10" s="19">
        <v>7.7636000000000003</v>
      </c>
      <c r="E10" s="19">
        <v>0.12880622391673965</v>
      </c>
      <c r="F10" s="19">
        <v>0.13806548169665908</v>
      </c>
      <c r="G10" s="19">
        <v>0.7999360051195904</v>
      </c>
      <c r="H10" s="19">
        <v>9.4528501288423467E-2</v>
      </c>
      <c r="I10" s="17">
        <v>1</v>
      </c>
      <c r="J10" s="19">
        <v>13.068478829064295</v>
      </c>
      <c r="K10" s="19">
        <v>7.6886408020790081E-2</v>
      </c>
    </row>
    <row r="11" spans="1:18">
      <c r="A11" s="10">
        <v>5</v>
      </c>
      <c r="B11" s="16" t="s">
        <v>22</v>
      </c>
      <c r="C11" s="16" t="s">
        <v>14</v>
      </c>
      <c r="D11" s="45">
        <f>VLOOKUP("USD (米ドル)",[1]Sheet1!$B$5:$C$33,2,0)</f>
        <v>102.95</v>
      </c>
      <c r="E11" s="45">
        <f>1/D11</f>
        <v>9.7134531325886349E-3</v>
      </c>
      <c r="F11" s="45">
        <f>1/VLOOKUP("AUD (オーストラリアドル)",[1]Sheet1!$B$5:$C$33,2,0)</f>
        <v>1.0329511414110112E-2</v>
      </c>
      <c r="G11" s="45">
        <f>1/VLOOKUP("CNY (中国元)（*）",[1]Sheet1!$B$5:$C$33,2,0)</f>
        <v>6.0168471720818288E-2</v>
      </c>
      <c r="H11" s="45">
        <f>1/VLOOKUP("EUR (ユーロ)",[1]Sheet1!$B$5:$C$33,2,0)</f>
        <v>7.1240293510009258E-3</v>
      </c>
      <c r="I11" s="45">
        <f>1/VLOOKUP("HKD (香港ドル)",[1]Sheet1!$B$5:$C$33,2,0)</f>
        <v>7.3637702503681887E-2</v>
      </c>
      <c r="J11" s="46">
        <v>1</v>
      </c>
      <c r="K11" s="45">
        <f>1/VLOOKUP("GBP (イギリスポンド)",[1]Sheet1!$B$5:$C$33,2,0)</f>
        <v>5.7208237986270021E-3</v>
      </c>
    </row>
    <row r="12" spans="1:18">
      <c r="A12" s="10">
        <v>6</v>
      </c>
      <c r="B12" s="16" t="s">
        <v>23</v>
      </c>
      <c r="C12" s="16" t="s">
        <v>15</v>
      </c>
      <c r="D12" s="19">
        <v>0.59822924144532186</v>
      </c>
      <c r="E12" s="19">
        <v>1.6716</v>
      </c>
      <c r="F12" s="19">
        <v>1.7995000000000001</v>
      </c>
      <c r="G12" s="19">
        <v>10.426600000000001</v>
      </c>
      <c r="H12" s="19">
        <v>1.2279</v>
      </c>
      <c r="I12" s="19">
        <v>12.9604</v>
      </c>
      <c r="J12" s="19">
        <v>169.73429999999999</v>
      </c>
      <c r="K12" s="17">
        <v>1</v>
      </c>
      <c r="L12" s="40"/>
    </row>
    <row r="13" spans="1:18">
      <c r="A13" s="10">
        <v>7</v>
      </c>
      <c r="B13" s="20" t="s">
        <v>87</v>
      </c>
      <c r="C13" s="20" t="s">
        <v>88</v>
      </c>
      <c r="D13" s="21">
        <v>78.09</v>
      </c>
      <c r="E13" s="21">
        <v>1.2805736970162632E-2</v>
      </c>
      <c r="F13" s="38"/>
      <c r="G13" s="23"/>
      <c r="H13" s="23"/>
      <c r="I13" s="23"/>
      <c r="J13" s="23"/>
      <c r="K13" s="23"/>
    </row>
    <row r="14" spans="1:18">
      <c r="A14" s="10">
        <v>8</v>
      </c>
      <c r="B14" s="24" t="s">
        <v>73</v>
      </c>
      <c r="C14" s="24" t="s">
        <v>74</v>
      </c>
      <c r="D14" s="25">
        <v>1.0833000000000002</v>
      </c>
      <c r="E14" s="25">
        <v>0.9234</v>
      </c>
      <c r="F14" s="23"/>
      <c r="G14" s="23"/>
      <c r="H14" s="26"/>
      <c r="I14" s="26"/>
      <c r="J14" s="26"/>
      <c r="K14" s="26"/>
    </row>
    <row r="15" spans="1:18">
      <c r="A15" s="10">
        <v>9</v>
      </c>
      <c r="B15" s="24" t="s">
        <v>25</v>
      </c>
      <c r="C15" s="24" t="s">
        <v>26</v>
      </c>
      <c r="D15" s="25">
        <v>5.48332</v>
      </c>
      <c r="E15" s="25">
        <v>0.1823712641246544</v>
      </c>
      <c r="F15" s="23"/>
      <c r="G15" s="23"/>
      <c r="H15" s="26"/>
      <c r="I15" s="26"/>
      <c r="J15" s="26"/>
      <c r="K15" s="26"/>
    </row>
    <row r="16" spans="1:18" ht="15" customHeight="1">
      <c r="A16" s="10">
        <v>10</v>
      </c>
      <c r="B16" s="24" t="s">
        <v>89</v>
      </c>
      <c r="C16" s="24" t="s">
        <v>90</v>
      </c>
      <c r="D16" s="25">
        <v>59.83</v>
      </c>
      <c r="E16" s="25">
        <v>1.671402306535183E-2</v>
      </c>
      <c r="F16" s="36"/>
      <c r="G16" s="23"/>
      <c r="H16" s="26"/>
      <c r="I16" s="26"/>
      <c r="J16" s="26"/>
      <c r="K16" s="26"/>
      <c r="L16" s="27"/>
      <c r="M16" s="27"/>
      <c r="N16" s="27"/>
      <c r="O16" s="27"/>
      <c r="P16" s="27"/>
      <c r="Q16" s="27"/>
      <c r="R16" s="27"/>
    </row>
    <row r="17" spans="1:11">
      <c r="A17" s="10">
        <v>11</v>
      </c>
      <c r="B17" s="24" t="s">
        <v>85</v>
      </c>
      <c r="C17" s="24" t="s">
        <v>86</v>
      </c>
      <c r="D17" s="25">
        <v>12050</v>
      </c>
      <c r="E17" s="25">
        <v>8.2987551867219915E-5</v>
      </c>
      <c r="F17" s="23"/>
      <c r="G17" s="23"/>
      <c r="H17" s="26"/>
      <c r="I17" s="26"/>
      <c r="J17" s="26"/>
      <c r="K17" s="26"/>
    </row>
    <row r="18" spans="1:11">
      <c r="A18" s="10">
        <v>12</v>
      </c>
      <c r="B18" s="24" t="s">
        <v>45</v>
      </c>
      <c r="C18" s="24" t="s">
        <v>46</v>
      </c>
      <c r="D18" s="25">
        <v>3.214</v>
      </c>
      <c r="E18" s="25">
        <v>0.31133000000000005</v>
      </c>
      <c r="F18" s="23"/>
      <c r="G18" s="23"/>
      <c r="H18" s="23"/>
      <c r="I18" s="23"/>
      <c r="J18" s="23"/>
      <c r="K18" s="23"/>
    </row>
    <row r="19" spans="1:11">
      <c r="A19" s="10">
        <v>13</v>
      </c>
      <c r="B19" s="24" t="s">
        <v>97</v>
      </c>
      <c r="C19" s="24" t="s">
        <v>98</v>
      </c>
      <c r="D19" s="25">
        <v>1.17859</v>
      </c>
      <c r="E19" s="25">
        <v>0.84824999999999995</v>
      </c>
      <c r="F19" s="23"/>
      <c r="G19" s="23"/>
      <c r="H19" s="23"/>
      <c r="I19" s="23"/>
      <c r="J19" s="23"/>
      <c r="K19" s="23"/>
    </row>
    <row r="20" spans="1:11">
      <c r="A20" s="10">
        <v>14</v>
      </c>
      <c r="B20" s="24" t="s">
        <v>91</v>
      </c>
      <c r="C20" s="24" t="s">
        <v>92</v>
      </c>
      <c r="D20" s="25">
        <v>99</v>
      </c>
      <c r="E20" s="25">
        <v>1.0101010101010102E-2</v>
      </c>
      <c r="F20" s="23"/>
      <c r="G20" s="23"/>
      <c r="H20" s="26"/>
      <c r="I20" s="23"/>
      <c r="J20" s="23"/>
      <c r="K20" s="23"/>
    </row>
    <row r="21" spans="1:11">
      <c r="A21" s="10">
        <v>15</v>
      </c>
      <c r="B21" s="24" t="s">
        <v>43</v>
      </c>
      <c r="C21" s="24" t="s">
        <v>44</v>
      </c>
      <c r="D21" s="25">
        <v>44.15</v>
      </c>
      <c r="E21" s="25">
        <v>2.2650056625141565E-2</v>
      </c>
      <c r="F21" s="37"/>
      <c r="G21" s="23"/>
      <c r="H21" s="23"/>
      <c r="I21" s="23"/>
      <c r="J21" s="23"/>
      <c r="K21" s="23"/>
    </row>
    <row r="22" spans="1:11">
      <c r="A22" s="10">
        <v>16</v>
      </c>
      <c r="B22" s="24" t="s">
        <v>29</v>
      </c>
      <c r="C22" s="24" t="s">
        <v>30</v>
      </c>
      <c r="D22" s="25">
        <v>3.04481</v>
      </c>
      <c r="E22" s="25">
        <v>0.3284277179856871</v>
      </c>
      <c r="F22" s="23"/>
      <c r="G22" s="23"/>
      <c r="H22" s="23"/>
      <c r="I22" s="23"/>
      <c r="J22" s="23"/>
      <c r="K22" s="23"/>
    </row>
    <row r="23" spans="1:11">
      <c r="A23" s="10">
        <v>17</v>
      </c>
      <c r="B23" s="24" t="s">
        <v>49</v>
      </c>
      <c r="C23" s="24" t="s">
        <v>50</v>
      </c>
      <c r="D23" s="25">
        <v>34.648099999999999</v>
      </c>
      <c r="E23" s="25">
        <v>2.8861611459214214E-2</v>
      </c>
      <c r="F23" s="23"/>
      <c r="G23" s="23"/>
      <c r="H23" s="26"/>
      <c r="I23" s="26"/>
      <c r="J23" s="26"/>
      <c r="K23" s="26"/>
    </row>
    <row r="24" spans="1:11">
      <c r="A24" s="10">
        <v>18</v>
      </c>
      <c r="B24" s="24" t="s">
        <v>95</v>
      </c>
      <c r="C24" s="24" t="s">
        <v>96</v>
      </c>
      <c r="D24" s="25">
        <v>1.2545999999999999</v>
      </c>
      <c r="E24" s="25">
        <v>0.79706679419735382</v>
      </c>
      <c r="F24" s="37"/>
      <c r="G24" s="23"/>
      <c r="H24" s="26"/>
      <c r="I24" s="26"/>
      <c r="J24" s="26"/>
      <c r="K24" s="26"/>
    </row>
    <row r="25" spans="1:11">
      <c r="A25" s="10">
        <v>19</v>
      </c>
      <c r="B25" s="24" t="s">
        <v>83</v>
      </c>
      <c r="C25" s="24" t="s">
        <v>84</v>
      </c>
      <c r="D25" s="41">
        <v>1031.5999999999999</v>
      </c>
      <c r="E25" s="41">
        <v>9.6936797208220244E-4</v>
      </c>
      <c r="F25" s="39"/>
      <c r="G25" s="23"/>
      <c r="H25" s="26"/>
      <c r="I25" s="26"/>
      <c r="J25" s="26"/>
      <c r="K25" s="26"/>
    </row>
    <row r="26" spans="1:11">
      <c r="A26" s="10">
        <v>20</v>
      </c>
      <c r="B26" s="24" t="s">
        <v>41</v>
      </c>
      <c r="C26" s="24" t="s">
        <v>42</v>
      </c>
      <c r="D26" s="25">
        <v>131.88</v>
      </c>
      <c r="E26" s="25">
        <v>7.5826508947528055E-3</v>
      </c>
      <c r="F26" s="23"/>
      <c r="G26" s="23"/>
      <c r="H26" s="26"/>
      <c r="I26" s="26"/>
      <c r="J26" s="26"/>
      <c r="K26" s="26"/>
    </row>
    <row r="27" spans="1:11">
      <c r="A27" s="10">
        <v>21</v>
      </c>
      <c r="B27" s="24" t="s">
        <v>33</v>
      </c>
      <c r="C27" s="24" t="s">
        <v>34</v>
      </c>
      <c r="D27" s="25">
        <v>6.6305500000000004</v>
      </c>
      <c r="E27" s="25">
        <v>0.15081705137582854</v>
      </c>
      <c r="F27" s="23"/>
      <c r="G27" s="23"/>
      <c r="H27" s="26"/>
      <c r="I27" s="26"/>
      <c r="J27" s="26"/>
      <c r="K27" s="26"/>
    </row>
    <row r="28" spans="1:11">
      <c r="A28" s="10">
        <v>22</v>
      </c>
      <c r="B28" s="24" t="s">
        <v>35</v>
      </c>
      <c r="C28" s="24" t="s">
        <v>36</v>
      </c>
      <c r="D28" s="25">
        <v>0.89700000000000002</v>
      </c>
      <c r="E28" s="25">
        <v>1.1148272017837235</v>
      </c>
      <c r="F28" s="23"/>
      <c r="G28" s="23"/>
      <c r="H28" s="32"/>
      <c r="I28" s="26"/>
      <c r="J28" s="26"/>
      <c r="K28" s="26"/>
    </row>
    <row r="29" spans="1:11">
      <c r="A29" s="10">
        <v>23</v>
      </c>
      <c r="B29" s="24" t="s">
        <v>39</v>
      </c>
      <c r="C29" s="24" t="s">
        <v>40</v>
      </c>
      <c r="D29" s="25">
        <v>30.181999999999999</v>
      </c>
      <c r="E29" s="25">
        <v>3.3132330528129347E-2</v>
      </c>
      <c r="F29" s="23"/>
      <c r="G29" s="23"/>
      <c r="H29" s="32"/>
      <c r="I29" s="26"/>
      <c r="J29" s="26"/>
      <c r="K29" s="26"/>
    </row>
    <row r="30" spans="1:11">
      <c r="A30" s="10">
        <v>24</v>
      </c>
      <c r="B30" s="24" t="s">
        <v>93</v>
      </c>
      <c r="C30" s="24" t="s">
        <v>94</v>
      </c>
      <c r="D30" s="21">
        <v>32.93</v>
      </c>
      <c r="E30" s="21">
        <v>3.0367446097783177E-2</v>
      </c>
      <c r="F30" s="38"/>
      <c r="G30" s="23"/>
      <c r="H30" s="32"/>
      <c r="I30" s="26"/>
      <c r="J30" s="26"/>
      <c r="K30" s="26"/>
    </row>
    <row r="31" spans="1:11">
      <c r="A31" s="10">
        <v>25</v>
      </c>
      <c r="B31" s="24" t="s">
        <v>37</v>
      </c>
      <c r="C31" s="24" t="s">
        <v>38</v>
      </c>
      <c r="D31" s="25">
        <v>2.0937399999999999</v>
      </c>
      <c r="E31" s="25">
        <v>0.47761422144105764</v>
      </c>
      <c r="F31" s="23"/>
      <c r="G31" s="23"/>
      <c r="H31" s="32"/>
      <c r="I31" s="26"/>
      <c r="J31" s="26"/>
      <c r="K31" s="26"/>
    </row>
    <row r="32" spans="1:11">
      <c r="A32" s="10">
        <v>26</v>
      </c>
      <c r="B32" s="24" t="s">
        <v>61</v>
      </c>
      <c r="C32" s="24" t="s">
        <v>62</v>
      </c>
      <c r="D32" s="25">
        <v>3.673</v>
      </c>
      <c r="E32" s="25">
        <v>0.27226400000000001</v>
      </c>
      <c r="F32" s="23"/>
      <c r="G32" s="23"/>
      <c r="H32" s="32"/>
      <c r="I32" s="26"/>
      <c r="J32" s="26"/>
      <c r="K32" s="26"/>
    </row>
    <row r="33" spans="1:11">
      <c r="A33" s="10">
        <v>27</v>
      </c>
      <c r="B33" s="24" t="s">
        <v>51</v>
      </c>
      <c r="C33" s="24" t="s">
        <v>52</v>
      </c>
      <c r="D33" s="25">
        <v>21180</v>
      </c>
      <c r="E33" s="25">
        <v>4.7214353163361659E-5</v>
      </c>
      <c r="F33" s="23"/>
      <c r="G33" s="23"/>
      <c r="H33" s="32"/>
      <c r="I33" s="26"/>
      <c r="J33" s="26"/>
      <c r="K33" s="26"/>
    </row>
    <row r="34" spans="1:11">
      <c r="A34" s="10">
        <v>28</v>
      </c>
      <c r="B34" s="24" t="s">
        <v>80</v>
      </c>
      <c r="C34" s="24" t="s">
        <v>81</v>
      </c>
      <c r="D34" s="25">
        <v>0.37703000000000003</v>
      </c>
      <c r="E34" s="25">
        <v>2.6525200000000004</v>
      </c>
      <c r="F34" s="23"/>
      <c r="G34" s="23"/>
      <c r="H34" s="32"/>
      <c r="I34" s="26"/>
      <c r="J34" s="26"/>
      <c r="K34" s="26"/>
    </row>
    <row r="35" spans="1:11">
      <c r="A35" s="10">
        <v>29</v>
      </c>
      <c r="B35" s="24" t="s">
        <v>147</v>
      </c>
      <c r="C35" s="24" t="s">
        <v>72</v>
      </c>
      <c r="D35" s="25">
        <v>1.2544</v>
      </c>
      <c r="E35" s="25">
        <v>0.79751000000000005</v>
      </c>
      <c r="F35" s="23"/>
      <c r="G35" s="23"/>
      <c r="H35" s="32"/>
      <c r="I35" s="26"/>
      <c r="J35" s="26"/>
      <c r="K35" s="26"/>
    </row>
    <row r="36" spans="1:11">
      <c r="A36" s="10">
        <v>30</v>
      </c>
      <c r="B36" s="24" t="s">
        <v>148</v>
      </c>
      <c r="C36" s="24" t="s">
        <v>24</v>
      </c>
      <c r="D36" s="25">
        <v>1.43682</v>
      </c>
      <c r="E36" s="25">
        <v>0.69598140337690173</v>
      </c>
      <c r="F36" s="23"/>
      <c r="G36" s="23"/>
      <c r="H36" s="32"/>
      <c r="I36" s="26"/>
      <c r="J36" s="26"/>
      <c r="K36" s="26"/>
    </row>
    <row r="37" spans="1:11">
      <c r="A37" s="10">
        <v>31</v>
      </c>
      <c r="B37" s="24" t="s">
        <v>75</v>
      </c>
      <c r="C37" s="24" t="s">
        <v>76</v>
      </c>
      <c r="D37" s="25">
        <v>1907</v>
      </c>
      <c r="E37" s="25">
        <v>5.2470000000000001E-4</v>
      </c>
      <c r="F37" s="23"/>
      <c r="G37" s="23"/>
      <c r="H37" s="32"/>
      <c r="I37" s="26"/>
      <c r="J37" s="26"/>
      <c r="K37" s="26"/>
    </row>
    <row r="38" spans="1:11">
      <c r="A38" s="10">
        <v>32</v>
      </c>
      <c r="B38" s="24" t="s">
        <v>77</v>
      </c>
      <c r="C38" s="24" t="s">
        <v>78</v>
      </c>
      <c r="D38" s="25">
        <v>7.1504000000000003</v>
      </c>
      <c r="E38" s="25">
        <v>0.13985</v>
      </c>
      <c r="F38" s="23"/>
      <c r="G38" s="23"/>
      <c r="H38" s="32"/>
      <c r="I38" s="26"/>
      <c r="J38" s="26"/>
      <c r="K38" s="26"/>
    </row>
    <row r="39" spans="1:11">
      <c r="A39" s="10">
        <v>33</v>
      </c>
      <c r="B39" s="24" t="s">
        <v>150</v>
      </c>
      <c r="C39" s="24" t="s">
        <v>63</v>
      </c>
      <c r="D39" s="25">
        <v>1165</v>
      </c>
      <c r="E39" s="25">
        <v>8.5979999999999997E-4</v>
      </c>
      <c r="F39" s="23"/>
      <c r="G39" s="23"/>
      <c r="H39" s="32"/>
      <c r="I39" s="26"/>
      <c r="J39" s="26"/>
      <c r="K39" s="26"/>
    </row>
    <row r="40" spans="1:11">
      <c r="A40" s="10">
        <v>34</v>
      </c>
      <c r="B40" s="24" t="s">
        <v>64</v>
      </c>
      <c r="C40" s="24" t="s">
        <v>65</v>
      </c>
      <c r="D40" s="25">
        <v>3.4776000000000002</v>
      </c>
      <c r="E40" s="25">
        <v>0.28786899999999999</v>
      </c>
      <c r="F40" s="23"/>
      <c r="G40" s="23"/>
      <c r="H40" s="32"/>
      <c r="I40" s="26"/>
      <c r="J40" s="26"/>
      <c r="K40" s="26"/>
    </row>
    <row r="41" spans="1:11">
      <c r="A41" s="10">
        <v>35</v>
      </c>
      <c r="B41" s="24" t="s">
        <v>68</v>
      </c>
      <c r="C41" s="24" t="s">
        <v>69</v>
      </c>
      <c r="D41" s="25">
        <v>0.70879999999999999</v>
      </c>
      <c r="E41" s="25">
        <v>1.4120299999999999</v>
      </c>
      <c r="F41" s="23"/>
      <c r="G41" s="23"/>
      <c r="H41" s="32"/>
      <c r="I41" s="26"/>
      <c r="J41" s="26"/>
      <c r="K41" s="26"/>
    </row>
    <row r="42" spans="1:11">
      <c r="A42" s="10">
        <v>36</v>
      </c>
      <c r="B42" s="24" t="s">
        <v>70</v>
      </c>
      <c r="C42" s="24" t="s">
        <v>71</v>
      </c>
      <c r="D42" s="25">
        <v>0.28212000000000004</v>
      </c>
      <c r="E42" s="25">
        <v>3.5484</v>
      </c>
      <c r="F42" s="23"/>
      <c r="G42" s="23"/>
      <c r="H42" s="32"/>
      <c r="I42" s="26"/>
      <c r="J42" s="26"/>
      <c r="K42" s="26"/>
    </row>
    <row r="43" spans="1:11">
      <c r="A43" s="10">
        <v>38</v>
      </c>
      <c r="B43" s="24" t="s">
        <v>47</v>
      </c>
      <c r="C43" s="24" t="s">
        <v>48</v>
      </c>
      <c r="D43" s="25">
        <v>2.5369999999999999</v>
      </c>
      <c r="E43" s="25">
        <v>0.39416633819471819</v>
      </c>
      <c r="F43" s="23"/>
      <c r="G43" s="23"/>
      <c r="H43" s="33"/>
      <c r="I43" s="23"/>
      <c r="J43" s="26"/>
      <c r="K43" s="23"/>
    </row>
    <row r="44" spans="1:11">
      <c r="A44" s="10">
        <v>39</v>
      </c>
      <c r="B44" s="24" t="s">
        <v>53</v>
      </c>
      <c r="C44" s="24" t="s">
        <v>54</v>
      </c>
      <c r="D44" s="25">
        <v>7.9930000000000003</v>
      </c>
      <c r="E44" s="25">
        <v>0.12536</v>
      </c>
      <c r="F44" s="23"/>
      <c r="G44" s="23"/>
      <c r="H44" s="32"/>
      <c r="I44" s="26"/>
      <c r="J44" s="26"/>
      <c r="K44" s="26"/>
    </row>
    <row r="45" spans="1:11">
      <c r="A45" s="10">
        <v>40</v>
      </c>
      <c r="B45" s="24" t="s">
        <v>59</v>
      </c>
      <c r="C45" s="24" t="s">
        <v>60</v>
      </c>
      <c r="D45" s="25">
        <v>12.848000000000001</v>
      </c>
      <c r="E45" s="25">
        <v>7.786499999999999E-2</v>
      </c>
      <c r="F45" s="23"/>
      <c r="G45" s="23"/>
      <c r="H45" s="34"/>
      <c r="I45" s="23"/>
      <c r="J45" s="26"/>
      <c r="K45" s="23"/>
    </row>
    <row r="46" spans="1:11">
      <c r="A46" s="10">
        <v>41</v>
      </c>
      <c r="B46" s="24" t="s">
        <v>27</v>
      </c>
      <c r="C46" s="24" t="s">
        <v>28</v>
      </c>
      <c r="D46" s="25">
        <v>5.9584200000000003</v>
      </c>
      <c r="E46" s="25">
        <v>0.16782972667250715</v>
      </c>
      <c r="F46" s="23"/>
      <c r="G46" s="23"/>
      <c r="H46" s="35"/>
      <c r="I46" s="26"/>
      <c r="J46" s="26"/>
      <c r="K46" s="26"/>
    </row>
    <row r="47" spans="1:11">
      <c r="A47" s="10">
        <v>42</v>
      </c>
      <c r="B47" s="24" t="s">
        <v>66</v>
      </c>
      <c r="C47" s="24" t="s">
        <v>67</v>
      </c>
      <c r="D47" s="25">
        <v>0.38501000000000002</v>
      </c>
      <c r="E47" s="25">
        <v>2.5974700000000004</v>
      </c>
      <c r="F47" s="23"/>
      <c r="G47" s="23"/>
      <c r="H47" s="34"/>
      <c r="I47" s="23"/>
      <c r="J47" s="23"/>
      <c r="K47" s="23"/>
    </row>
    <row r="48" spans="1:11">
      <c r="A48" s="10">
        <v>43</v>
      </c>
      <c r="B48" s="24" t="s">
        <v>55</v>
      </c>
      <c r="C48" s="24" t="s">
        <v>56</v>
      </c>
      <c r="D48" s="25">
        <v>3.6401000000000003</v>
      </c>
      <c r="E48" s="25">
        <v>0.27474799999999999</v>
      </c>
      <c r="F48" s="23"/>
      <c r="G48" s="23"/>
      <c r="H48" s="35"/>
      <c r="I48" s="35"/>
      <c r="J48" s="35"/>
      <c r="K48" s="35"/>
    </row>
    <row r="49" spans="1:18" ht="15" customHeight="1">
      <c r="A49" s="10">
        <v>44</v>
      </c>
      <c r="B49" s="24" t="s">
        <v>31</v>
      </c>
      <c r="C49" s="24" t="s">
        <v>32</v>
      </c>
      <c r="D49" s="25">
        <v>3.2297199999999999</v>
      </c>
      <c r="E49" s="25">
        <v>0.30962436372193258</v>
      </c>
      <c r="F49" s="23"/>
      <c r="G49" s="23"/>
      <c r="H49" s="35"/>
      <c r="I49" s="35"/>
      <c r="J49" s="35"/>
      <c r="K49" s="35"/>
      <c r="L49" s="27"/>
      <c r="M49" s="27"/>
      <c r="N49" s="27"/>
      <c r="O49" s="27"/>
      <c r="P49" s="27"/>
      <c r="Q49" s="27"/>
      <c r="R49" s="27"/>
    </row>
    <row r="50" spans="1:18" ht="15" customHeight="1">
      <c r="A50" s="10">
        <v>45</v>
      </c>
      <c r="B50" s="24" t="s">
        <v>57</v>
      </c>
      <c r="C50" s="24" t="s">
        <v>58</v>
      </c>
      <c r="D50" s="25">
        <v>3.7506000000000004</v>
      </c>
      <c r="E50" s="25">
        <v>0.26663100000000001</v>
      </c>
      <c r="F50" s="23"/>
      <c r="G50" s="23"/>
      <c r="H50" s="23"/>
      <c r="I50" s="23"/>
      <c r="J50" s="28"/>
      <c r="K50" s="23"/>
    </row>
    <row r="51" spans="1:18" ht="15" customHeight="1">
      <c r="A51" s="10">
        <v>46</v>
      </c>
      <c r="B51" s="24" t="s">
        <v>149</v>
      </c>
      <c r="C51" s="24" t="s">
        <v>82</v>
      </c>
      <c r="D51" s="25">
        <v>11.84</v>
      </c>
      <c r="E51" s="25">
        <v>8.5033999999999998E-2</v>
      </c>
      <c r="F51" s="23"/>
      <c r="G51" s="23"/>
      <c r="H51" s="26"/>
      <c r="I51" s="26"/>
      <c r="J51" s="29"/>
      <c r="K51" s="26"/>
    </row>
    <row r="52" spans="1:18" ht="15" customHeight="1">
      <c r="A52" s="10">
        <v>47</v>
      </c>
      <c r="B52" s="24" t="s">
        <v>151</v>
      </c>
      <c r="C52" s="24" t="s">
        <v>79</v>
      </c>
      <c r="D52" s="25">
        <v>215.25</v>
      </c>
      <c r="E52" s="25">
        <v>4.6569999999999997E-3</v>
      </c>
      <c r="F52" s="23"/>
      <c r="G52" s="23"/>
      <c r="H52" s="26"/>
      <c r="I52" s="26"/>
      <c r="J52" s="29"/>
      <c r="K52" s="26"/>
    </row>
    <row r="53" spans="1:18" ht="15" customHeight="1">
      <c r="B53" s="24" t="s">
        <v>152</v>
      </c>
      <c r="C53" s="24" t="s">
        <v>153</v>
      </c>
      <c r="D53" s="25">
        <v>1.6364000000000001</v>
      </c>
      <c r="E53" s="25">
        <v>0.6122200000000001</v>
      </c>
      <c r="F53" s="23"/>
      <c r="G53" s="23"/>
      <c r="H53" s="26"/>
      <c r="I53" s="26"/>
      <c r="J53" s="29"/>
      <c r="K53" s="26"/>
    </row>
    <row r="54" spans="1:18" ht="15" customHeight="1">
      <c r="B54" s="24" t="s">
        <v>154</v>
      </c>
      <c r="C54" s="24" t="s">
        <v>155</v>
      </c>
      <c r="D54" s="25">
        <v>8.2640000000000011</v>
      </c>
      <c r="E54" s="25">
        <v>0.121985</v>
      </c>
      <c r="F54" s="23"/>
      <c r="G54" s="23"/>
      <c r="H54" s="26"/>
      <c r="I54" s="26"/>
      <c r="J54" s="29"/>
      <c r="K54" s="26"/>
    </row>
    <row r="55" spans="1:18" ht="15" customHeight="1">
      <c r="B55" s="24" t="s">
        <v>156</v>
      </c>
      <c r="C55" s="24" t="s">
        <v>157</v>
      </c>
      <c r="D55" s="25">
        <v>79.326000000000008</v>
      </c>
      <c r="E55" s="25">
        <v>1.2660000000000001E-2</v>
      </c>
      <c r="F55" s="23"/>
      <c r="G55" s="23"/>
      <c r="H55" s="26"/>
      <c r="I55" s="26"/>
      <c r="J55" s="29"/>
      <c r="K55" s="26"/>
    </row>
    <row r="56" spans="1:18" ht="15" customHeight="1">
      <c r="B56" s="30"/>
      <c r="D56" s="31"/>
      <c r="E56" s="31"/>
      <c r="F56" s="22"/>
      <c r="G56" s="22"/>
      <c r="H56" s="22"/>
      <c r="I56" s="22"/>
      <c r="K56" s="22"/>
    </row>
    <row r="57" spans="1:18">
      <c r="B57" s="10" t="s">
        <v>99</v>
      </c>
    </row>
    <row r="58" spans="1:18">
      <c r="B58" s="10" t="s">
        <v>100</v>
      </c>
    </row>
  </sheetData>
  <mergeCells count="4">
    <mergeCell ref="B4:B5"/>
    <mergeCell ref="C4:C5"/>
    <mergeCell ref="D4:D5"/>
    <mergeCell ref="E4:E5"/>
  </mergeCells>
  <phoneticPr fontId="7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B25"/>
  <sheetViews>
    <sheetView workbookViewId="0">
      <selection activeCell="A34" sqref="A34"/>
    </sheetView>
  </sheetViews>
  <sheetFormatPr defaultRowHeight="15"/>
  <cols>
    <col min="1" max="1" width="51.7109375" bestFit="1" customWidth="1"/>
    <col min="2" max="2" width="35.28515625" customWidth="1"/>
  </cols>
  <sheetData>
    <row r="1" spans="1:2">
      <c r="A1" s="1" t="s">
        <v>101</v>
      </c>
      <c r="B1" s="1" t="s">
        <v>102</v>
      </c>
    </row>
    <row r="2" spans="1:2" ht="15.75" thickBot="1">
      <c r="A2" s="2" t="s">
        <v>103</v>
      </c>
      <c r="B2" s="3" t="s">
        <v>104</v>
      </c>
    </row>
    <row r="3" spans="1:2" ht="15.75" thickBot="1">
      <c r="A3" s="4" t="s">
        <v>105</v>
      </c>
      <c r="B3" s="3" t="s">
        <v>106</v>
      </c>
    </row>
    <row r="4" spans="1:2" ht="15.75" thickBot="1">
      <c r="A4" s="4" t="s">
        <v>107</v>
      </c>
      <c r="B4" s="3" t="s">
        <v>108</v>
      </c>
    </row>
    <row r="5" spans="1:2" ht="15.75" thickBot="1">
      <c r="A5" s="4" t="s">
        <v>109</v>
      </c>
      <c r="B5" s="3" t="s">
        <v>110</v>
      </c>
    </row>
    <row r="6" spans="1:2" ht="15.75" thickBot="1">
      <c r="A6" s="4" t="s">
        <v>111</v>
      </c>
      <c r="B6" s="3" t="s">
        <v>112</v>
      </c>
    </row>
    <row r="7" spans="1:2" ht="15.75" thickBot="1">
      <c r="A7" s="4" t="s">
        <v>113</v>
      </c>
      <c r="B7" s="3" t="s">
        <v>114</v>
      </c>
    </row>
    <row r="8" spans="1:2" ht="15.75" thickBot="1">
      <c r="A8" s="4" t="s">
        <v>8</v>
      </c>
      <c r="B8" s="3" t="s">
        <v>115</v>
      </c>
    </row>
    <row r="9" spans="1:2" ht="15.75" thickBot="1">
      <c r="A9" s="4" t="s">
        <v>116</v>
      </c>
      <c r="B9" s="3" t="s">
        <v>117</v>
      </c>
    </row>
    <row r="10" spans="1:2" ht="15.75" thickBot="1">
      <c r="A10" s="4" t="s">
        <v>7</v>
      </c>
      <c r="B10" s="3" t="s">
        <v>118</v>
      </c>
    </row>
    <row r="11" spans="1:2" ht="15.75" thickBot="1">
      <c r="A11" s="4" t="s">
        <v>119</v>
      </c>
      <c r="B11" s="3" t="s">
        <v>120</v>
      </c>
    </row>
    <row r="12" spans="1:2" ht="15.75" thickBot="1">
      <c r="A12" s="5" t="s">
        <v>121</v>
      </c>
      <c r="B12" s="6" t="s">
        <v>122</v>
      </c>
    </row>
    <row r="13" spans="1:2" ht="15.75" thickBot="1">
      <c r="A13" s="4" t="s">
        <v>123</v>
      </c>
      <c r="B13" s="3" t="s">
        <v>124</v>
      </c>
    </row>
    <row r="14" spans="1:2" ht="15.75" thickBot="1">
      <c r="A14" s="4" t="s">
        <v>125</v>
      </c>
      <c r="B14" s="3" t="s">
        <v>126</v>
      </c>
    </row>
    <row r="15" spans="1:2" ht="15.75" thickBot="1">
      <c r="A15" s="4" t="s">
        <v>127</v>
      </c>
      <c r="B15" s="3" t="s">
        <v>128</v>
      </c>
    </row>
    <row r="16" spans="1:2" ht="15.75" thickBot="1">
      <c r="A16" s="4" t="s">
        <v>129</v>
      </c>
      <c r="B16" s="3" t="s">
        <v>130</v>
      </c>
    </row>
    <row r="17" spans="1:2" ht="15.75" thickBot="1">
      <c r="A17" s="2" t="s">
        <v>131</v>
      </c>
      <c r="B17" s="7" t="s">
        <v>132</v>
      </c>
    </row>
    <row r="18" spans="1:2" ht="15.75" thickBot="1">
      <c r="A18" s="2" t="s">
        <v>133</v>
      </c>
      <c r="B18" s="7" t="s">
        <v>134</v>
      </c>
    </row>
    <row r="19" spans="1:2" ht="15.75" thickBot="1">
      <c r="A19" s="2" t="s">
        <v>135</v>
      </c>
      <c r="B19" s="7" t="s">
        <v>136</v>
      </c>
    </row>
    <row r="20" spans="1:2" ht="15.75" thickBot="1">
      <c r="A20" s="4" t="s">
        <v>137</v>
      </c>
      <c r="B20" s="3" t="s">
        <v>138</v>
      </c>
    </row>
    <row r="21" spans="1:2" ht="15.75" thickBot="1">
      <c r="A21" s="4" t="s">
        <v>139</v>
      </c>
      <c r="B21" s="3" t="s">
        <v>138</v>
      </c>
    </row>
    <row r="22" spans="1:2" ht="15.75" thickBot="1">
      <c r="A22" s="4" t="s">
        <v>140</v>
      </c>
      <c r="B22" s="3" t="s">
        <v>138</v>
      </c>
    </row>
    <row r="23" spans="1:2" ht="15.75" thickBot="1">
      <c r="A23" s="4" t="s">
        <v>141</v>
      </c>
      <c r="B23" s="3" t="s">
        <v>118</v>
      </c>
    </row>
    <row r="24" spans="1:2" ht="15.75" thickBot="1">
      <c r="A24" s="4" t="s">
        <v>142</v>
      </c>
      <c r="B24" s="3" t="s">
        <v>143</v>
      </c>
    </row>
    <row r="25" spans="1:2" ht="15.75" thickBot="1">
      <c r="A25" s="8" t="s">
        <v>144</v>
      </c>
      <c r="B25" s="9" t="s">
        <v>145</v>
      </c>
    </row>
  </sheetData>
  <phoneticPr fontId="7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0135B6B4D058D41BDEC309A86D6D4F6" ma:contentTypeVersion="2" ma:contentTypeDescription="Create a new document." ma:contentTypeScope="" ma:versionID="1ad92ce50660ede2f620faeea7b8c8ce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2292e01370a06b57d65de8bf0b95326f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08E42C9-0A75-4CB0-9BAE-DBA69F276B06}"/>
</file>

<file path=customXml/itemProps2.xml><?xml version="1.0" encoding="utf-8"?>
<ds:datastoreItem xmlns:ds="http://schemas.openxmlformats.org/officeDocument/2006/customXml" ds:itemID="{0822DA4C-D668-4174-B8EA-76D5C6619337}"/>
</file>

<file path=customXml/itemProps3.xml><?xml version="1.0" encoding="utf-8"?>
<ds:datastoreItem xmlns:ds="http://schemas.openxmlformats.org/officeDocument/2006/customXml" ds:itemID="{8E8B7A3D-F23A-4582-A447-E1225A3207F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31 May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chenev</dc:creator>
  <cp:lastModifiedBy>LUBI</cp:lastModifiedBy>
  <dcterms:created xsi:type="dcterms:W3CDTF">2013-01-25T08:29:00Z</dcterms:created>
  <dcterms:modified xsi:type="dcterms:W3CDTF">2014-06-03T02:30:38Z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0x010100E0135B6B4D058D41BDEC309A86D6D4F6</vt:lpwstr>
  </property>
  <property fmtid="{D5CDD505-2E9C-101B-9397-08002B2CF9AE}" pid="3" name="PublishingExpirationDate">
    <vt:lpwstr/>
  </property>
  <property fmtid="{D5CDD505-2E9C-101B-9397-08002B2CF9AE}" pid="4" name="PublishingStartDate">
    <vt:lpwstr/>
  </property>
  <property fmtid="{D5CDD505-2E9C-101B-9397-08002B2CF9AE}" pid="5" name="TemplateUrl">
    <vt:lpwstr/>
  </property>
  <property fmtid="{D5CDD505-2E9C-101B-9397-08002B2CF9AE}" pid="6" name="xd_ProgID">
    <vt:lpwstr/>
  </property>
  <property fmtid="{D5CDD505-2E9C-101B-9397-08002B2CF9AE}" pid="7" name="_SourceUrl">
    <vt:lpwstr/>
  </property>
  <property fmtid="{D5CDD505-2E9C-101B-9397-08002B2CF9AE}" pid="8" name="_SharedFileIndex">
    <vt:lpwstr/>
  </property>
  <property fmtid="{D5CDD505-2E9C-101B-9397-08002B2CF9AE}" pid="9" name="xd_Signature">
    <vt:bool>false</vt:bool>
  </property>
  <property fmtid="{D5CDD505-2E9C-101B-9397-08002B2CF9AE}" pid="10" name="Order">
    <vt:r8>15400</vt:r8>
  </property>
</Properties>
</file>